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E:\自治会\20190317 バザー\"/>
    </mc:Choice>
  </mc:AlternateContent>
  <xr:revisionPtr revIDLastSave="0" documentId="13_ncr:1_{06B43F4E-49F1-44C2-ADE4-DBF57109824C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反省" sheetId="20" r:id="rId1"/>
    <sheet name="2019バザー売上・募金" sheetId="18" r:id="rId2"/>
    <sheet name="2019バザー集計" sheetId="16" r:id="rId3"/>
    <sheet name="2019バザー参加者" sheetId="17" r:id="rId4"/>
    <sheet name="2019バザー提供者" sheetId="15" r:id="rId5"/>
    <sheet name="2019バザー売上票 (記入例)" sheetId="14" r:id="rId6"/>
    <sheet name="2019バザー売上票" sheetId="11" r:id="rId7"/>
    <sheet name="2019バザー受付" sheetId="6" r:id="rId8"/>
    <sheet name="2019提供品受付簿" sheetId="13" r:id="rId9"/>
  </sheets>
  <definedNames>
    <definedName name="_xlnm._FilterDatabase" localSheetId="3" hidden="1">'2019バザー参加者'!$A$3:$K$29</definedName>
  </definedNames>
  <calcPr calcId="191029"/>
  <pivotCaches>
    <pivotCache cacheId="6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18" l="1"/>
  <c r="K28" i="17"/>
  <c r="K27" i="17"/>
  <c r="K26" i="17"/>
  <c r="K25" i="17"/>
  <c r="K24" i="17"/>
  <c r="K23" i="17"/>
  <c r="K22" i="17"/>
  <c r="K21" i="17"/>
  <c r="K20" i="17"/>
  <c r="K19" i="17"/>
  <c r="K18" i="17"/>
  <c r="K17" i="17"/>
  <c r="K16" i="17"/>
  <c r="K15" i="17"/>
  <c r="K14" i="17"/>
  <c r="K13" i="17"/>
  <c r="K12" i="17"/>
  <c r="K11" i="17"/>
  <c r="K10" i="17"/>
  <c r="K9" i="17"/>
  <c r="K8" i="17"/>
  <c r="K7" i="17"/>
  <c r="K6" i="17"/>
  <c r="K5" i="17"/>
  <c r="J29" i="17"/>
  <c r="I29" i="17"/>
  <c r="H29" i="17"/>
  <c r="G29" i="17"/>
  <c r="F29" i="17"/>
  <c r="E29" i="17"/>
  <c r="D29" i="17"/>
  <c r="G6" i="18"/>
  <c r="G5" i="18"/>
  <c r="G11" i="18"/>
  <c r="E11" i="18"/>
  <c r="G10" i="18"/>
  <c r="E10" i="18"/>
  <c r="G9" i="18"/>
  <c r="E9" i="18"/>
  <c r="C9" i="18"/>
  <c r="G8" i="18"/>
  <c r="E8" i="18"/>
  <c r="C8" i="18"/>
  <c r="G7" i="18"/>
  <c r="E7" i="18"/>
  <c r="C7" i="18"/>
  <c r="E6" i="18"/>
  <c r="C6" i="18"/>
  <c r="C12" i="18" s="1"/>
  <c r="E5" i="18"/>
  <c r="E4" i="18"/>
  <c r="F56" i="16"/>
  <c r="G54" i="16"/>
  <c r="G55" i="16"/>
  <c r="G51" i="16"/>
  <c r="G52" i="16"/>
  <c r="G49" i="16"/>
  <c r="G35" i="16"/>
  <c r="G15" i="16"/>
  <c r="G14" i="16"/>
  <c r="K4" i="17"/>
  <c r="G53" i="16"/>
  <c r="G50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3" i="16"/>
  <c r="G12" i="16"/>
  <c r="G11" i="16"/>
  <c r="G10" i="16"/>
  <c r="G9" i="16"/>
  <c r="G8" i="16"/>
  <c r="G7" i="16"/>
  <c r="G6" i="16"/>
  <c r="G5" i="16"/>
  <c r="G4" i="16"/>
  <c r="G3" i="16"/>
  <c r="G2" i="16"/>
  <c r="G12" i="18" l="1"/>
  <c r="G14" i="18" s="1"/>
  <c r="E12" i="18"/>
  <c r="E14" i="18" s="1"/>
  <c r="G56" i="16"/>
  <c r="K29" i="17"/>
  <c r="F54" i="15" l="1"/>
  <c r="D14" i="14" l="1"/>
  <c r="C14" i="14"/>
</calcChain>
</file>

<file path=xl/sharedStrings.xml><?xml version="1.0" encoding="utf-8"?>
<sst xmlns="http://schemas.openxmlformats.org/spreadsheetml/2006/main" count="381" uniqueCount="240">
  <si>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</si>
  <si>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</si>
  <si>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</si>
  <si>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（無料）</t>
    <rPh sb="1" eb="3">
      <t>ムリョウ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</si>
  <si>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</si>
  <si>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</si>
  <si>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</si>
  <si>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居住外（親戚・招待）</t>
    <rPh sb="2" eb="3">
      <t>ガイ</t>
    </rPh>
    <rPh sb="4" eb="6">
      <t>シンセキ</t>
    </rPh>
    <phoneticPr fontId="1"/>
  </si>
  <si>
    <t xml:space="preserve">
未成年</t>
    <rPh sb="1" eb="4">
      <t>ミセイネン</t>
    </rPh>
    <phoneticPr fontId="1"/>
  </si>
  <si>
    <t>未就学
児童</t>
    <phoneticPr fontId="1"/>
  </si>
  <si>
    <t>Ｎｏ．</t>
    <phoneticPr fontId="1"/>
  </si>
  <si>
    <t>成人</t>
    <rPh sb="0" eb="2">
      <t>セイジン</t>
    </rPh>
    <phoneticPr fontId="1"/>
  </si>
  <si>
    <t>部屋
番号</t>
    <rPh sb="0" eb="2">
      <t>ヘヤ</t>
    </rPh>
    <rPh sb="3" eb="5">
      <t>バンゴウ</t>
    </rPh>
    <phoneticPr fontId="1"/>
  </si>
  <si>
    <t>　</t>
    <phoneticPr fontId="1"/>
  </si>
  <si>
    <t>提供者</t>
    <rPh sb="0" eb="3">
      <t>テイキョウシャ</t>
    </rPh>
    <phoneticPr fontId="1"/>
  </si>
  <si>
    <t>品数</t>
    <phoneticPr fontId="1"/>
  </si>
  <si>
    <t>単価</t>
    <rPh sb="0" eb="2">
      <t>タンカ</t>
    </rPh>
    <phoneticPr fontId="1"/>
  </si>
  <si>
    <t>10円</t>
    <rPh sb="2" eb="3">
      <t>エン</t>
    </rPh>
    <phoneticPr fontId="1"/>
  </si>
  <si>
    <t>50円</t>
    <rPh sb="2" eb="3">
      <t>エン</t>
    </rPh>
    <phoneticPr fontId="1"/>
  </si>
  <si>
    <t>100円</t>
    <rPh sb="3" eb="4">
      <t>エン</t>
    </rPh>
    <phoneticPr fontId="1"/>
  </si>
  <si>
    <t>お部屋：　　　　　　　お名前：　　　　　　　　　　　　　　　　</t>
    <rPh sb="1" eb="3">
      <t>ヘヤ</t>
    </rPh>
    <rPh sb="12" eb="14">
      <t>ナマエ</t>
    </rPh>
    <phoneticPr fontId="1"/>
  </si>
  <si>
    <t>名前</t>
    <rPh sb="0" eb="2">
      <t>ナマエ</t>
    </rPh>
    <phoneticPr fontId="1"/>
  </si>
  <si>
    <t>整理
番号</t>
    <rPh sb="0" eb="2">
      <t>セイリ</t>
    </rPh>
    <rPh sb="3" eb="5">
      <t>バンゴウ</t>
    </rPh>
    <phoneticPr fontId="1"/>
  </si>
  <si>
    <t>受付日</t>
    <rPh sb="0" eb="3">
      <t>ウケツケビ</t>
    </rPh>
    <phoneticPr fontId="1"/>
  </si>
  <si>
    <t>品目</t>
    <rPh sb="0" eb="2">
      <t>ヒンモク</t>
    </rPh>
    <phoneticPr fontId="1"/>
  </si>
  <si>
    <t>品名</t>
    <rPh sb="0" eb="2">
      <t>ヒンメイ</t>
    </rPh>
    <phoneticPr fontId="1"/>
  </si>
  <si>
    <t>数量</t>
    <rPh sb="0" eb="2">
      <t>スウリョウ</t>
    </rPh>
    <phoneticPr fontId="1"/>
  </si>
  <si>
    <t>備考（内訳）</t>
    <rPh sb="0" eb="2">
      <t>ビコウ</t>
    </rPh>
    <rPh sb="3" eb="5">
      <t>ウチワケ</t>
    </rPh>
    <phoneticPr fontId="1"/>
  </si>
  <si>
    <t>（No.　　　　　／　　　　　）</t>
    <phoneticPr fontId="1"/>
  </si>
  <si>
    <t>記入例）
50円</t>
    <rPh sb="0" eb="2">
      <t>キニュウ</t>
    </rPh>
    <rPh sb="2" eb="3">
      <t>レイ</t>
    </rPh>
    <rPh sb="7" eb="8">
      <t>エン</t>
    </rPh>
    <phoneticPr fontId="1"/>
  </si>
  <si>
    <t>記入例）　洗剤、湯のみ、雑貨</t>
    <rPh sb="0" eb="2">
      <t>キニュウ</t>
    </rPh>
    <rPh sb="2" eb="3">
      <t>レイ</t>
    </rPh>
    <rPh sb="5" eb="7">
      <t>センザイ</t>
    </rPh>
    <rPh sb="8" eb="9">
      <t>ユ</t>
    </rPh>
    <rPh sb="12" eb="14">
      <t>ザッカ</t>
    </rPh>
    <phoneticPr fontId="1"/>
  </si>
  <si>
    <t>単価ごとに品物・品数・金額・総合計を書いてレジにお持ちください。</t>
    <rPh sb="0" eb="2">
      <t>タンカ</t>
    </rPh>
    <rPh sb="5" eb="7">
      <t>シナモノ</t>
    </rPh>
    <rPh sb="6" eb="7">
      <t>メイヒン</t>
    </rPh>
    <rPh sb="8" eb="9">
      <t>シナ</t>
    </rPh>
    <rPh sb="9" eb="10">
      <t>スウ</t>
    </rPh>
    <rPh sb="11" eb="13">
      <t>キンガク</t>
    </rPh>
    <rPh sb="14" eb="15">
      <t>ソウ</t>
    </rPh>
    <rPh sb="15" eb="17">
      <t>ゴウケイ</t>
    </rPh>
    <rPh sb="18" eb="19">
      <t>カ</t>
    </rPh>
    <rPh sb="25" eb="26">
      <t>モ</t>
    </rPh>
    <phoneticPr fontId="1"/>
  </si>
  <si>
    <t>品物（主な商品）</t>
    <rPh sb="0" eb="2">
      <t>シナモノ</t>
    </rPh>
    <rPh sb="3" eb="4">
      <t>オモ</t>
    </rPh>
    <rPh sb="5" eb="7">
      <t>ショウヒン</t>
    </rPh>
    <phoneticPr fontId="1"/>
  </si>
  <si>
    <t>本、おもちゃ、雑貨</t>
    <rPh sb="0" eb="1">
      <t>ホン</t>
    </rPh>
    <rPh sb="7" eb="9">
      <t>ザッカ</t>
    </rPh>
    <phoneticPr fontId="1"/>
  </si>
  <si>
    <t>ぬいぐるみ、ハンカチ　</t>
    <phoneticPr fontId="1"/>
  </si>
  <si>
    <t>バッグ、洋服</t>
    <phoneticPr fontId="1"/>
  </si>
  <si>
    <t>500円</t>
    <rPh sb="3" eb="4">
      <t>エン</t>
    </rPh>
    <phoneticPr fontId="1"/>
  </si>
  <si>
    <t>合計（品数・合計額）</t>
    <rPh sb="0" eb="2">
      <t>ゴウケイ</t>
    </rPh>
    <rPh sb="3" eb="5">
      <t>シナカズ</t>
    </rPh>
    <rPh sb="6" eb="8">
      <t>ゴウケイ</t>
    </rPh>
    <rPh sb="8" eb="9">
      <t>ガク</t>
    </rPh>
    <phoneticPr fontId="1"/>
  </si>
  <si>
    <t>湯呑みセット</t>
    <rPh sb="0" eb="2">
      <t>ユノ</t>
    </rPh>
    <phoneticPr fontId="1"/>
  </si>
  <si>
    <t>整理番号</t>
    <rPh sb="0" eb="2">
      <t>セイリ</t>
    </rPh>
    <rPh sb="2" eb="4">
      <t>バンゴウ</t>
    </rPh>
    <phoneticPr fontId="1"/>
  </si>
  <si>
    <t>提供日</t>
    <rPh sb="0" eb="2">
      <t>テイキョウ</t>
    </rPh>
    <rPh sb="2" eb="3">
      <t>ビ</t>
    </rPh>
    <phoneticPr fontId="1"/>
  </si>
  <si>
    <t>提供品</t>
    <rPh sb="0" eb="3">
      <t>テイキョウヒン</t>
    </rPh>
    <phoneticPr fontId="1"/>
  </si>
  <si>
    <t>津崎</t>
    <rPh sb="0" eb="2">
      <t>ツザキ</t>
    </rPh>
    <phoneticPr fontId="1"/>
  </si>
  <si>
    <t>コサージュ ８</t>
    <phoneticPr fontId="1"/>
  </si>
  <si>
    <t>ネックレス １</t>
    <phoneticPr fontId="1"/>
  </si>
  <si>
    <t>ヘアゴム 21個</t>
    <rPh sb="7" eb="8">
      <t>コ</t>
    </rPh>
    <phoneticPr fontId="1"/>
  </si>
  <si>
    <t>バック 5個</t>
    <rPh sb="5" eb="6">
      <t>コ</t>
    </rPh>
    <phoneticPr fontId="1"/>
  </si>
  <si>
    <t>加藤</t>
    <rPh sb="0" eb="2">
      <t>カトウ</t>
    </rPh>
    <phoneticPr fontId="1"/>
  </si>
  <si>
    <t>ワンダーコア　１</t>
    <phoneticPr fontId="1"/>
  </si>
  <si>
    <t>おもちゃグループ　１</t>
    <phoneticPr fontId="1"/>
  </si>
  <si>
    <t>サングラス　デズテー</t>
    <phoneticPr fontId="1"/>
  </si>
  <si>
    <t>ルンバ風掃除機</t>
    <rPh sb="3" eb="4">
      <t>フウ</t>
    </rPh>
    <rPh sb="4" eb="7">
      <t>ソウジキ</t>
    </rPh>
    <phoneticPr fontId="1"/>
  </si>
  <si>
    <t>握力機 １</t>
    <rPh sb="0" eb="2">
      <t>アクリョク</t>
    </rPh>
    <rPh sb="2" eb="3">
      <t>キ</t>
    </rPh>
    <phoneticPr fontId="1"/>
  </si>
  <si>
    <t>小物入れ　１</t>
    <rPh sb="0" eb="2">
      <t>コモノ</t>
    </rPh>
    <rPh sb="2" eb="3">
      <t>イ</t>
    </rPh>
    <phoneticPr fontId="1"/>
  </si>
  <si>
    <t>メモ帳　１</t>
    <rPh sb="2" eb="3">
      <t>チョウ</t>
    </rPh>
    <phoneticPr fontId="1"/>
  </si>
  <si>
    <t>文具 一式</t>
    <rPh sb="0" eb="2">
      <t>ブング</t>
    </rPh>
    <rPh sb="3" eb="5">
      <t>イッシキ</t>
    </rPh>
    <phoneticPr fontId="1"/>
  </si>
  <si>
    <t>関根</t>
    <rPh sb="0" eb="2">
      <t>セキネ</t>
    </rPh>
    <phoneticPr fontId="1"/>
  </si>
  <si>
    <t>江戸切子 1、ひざ掛け他 5</t>
    <rPh sb="0" eb="2">
      <t>エド</t>
    </rPh>
    <rPh sb="2" eb="4">
      <t>キリコ</t>
    </rPh>
    <rPh sb="9" eb="10">
      <t>カ</t>
    </rPh>
    <rPh sb="11" eb="12">
      <t>ホカ</t>
    </rPh>
    <phoneticPr fontId="1"/>
  </si>
  <si>
    <t>植村</t>
    <rPh sb="0" eb="2">
      <t>ウエムラ</t>
    </rPh>
    <phoneticPr fontId="1"/>
  </si>
  <si>
    <t>雑貨（貯金箱他、ハンガー、小物入れ、植木鉢）</t>
    <rPh sb="0" eb="2">
      <t>ザッカ</t>
    </rPh>
    <rPh sb="3" eb="6">
      <t>チョキンバコ</t>
    </rPh>
    <rPh sb="6" eb="7">
      <t>ホカ</t>
    </rPh>
    <rPh sb="13" eb="15">
      <t>コモノ</t>
    </rPh>
    <rPh sb="15" eb="16">
      <t>イ</t>
    </rPh>
    <rPh sb="18" eb="21">
      <t>ウエキバチ</t>
    </rPh>
    <phoneticPr fontId="1"/>
  </si>
  <si>
    <t>カサ １</t>
    <phoneticPr fontId="1"/>
  </si>
  <si>
    <t>服（西中・夏） １、クッション</t>
    <rPh sb="0" eb="1">
      <t>フク</t>
    </rPh>
    <rPh sb="2" eb="3">
      <t>ニシ</t>
    </rPh>
    <rPh sb="3" eb="4">
      <t>チュウ</t>
    </rPh>
    <rPh sb="5" eb="6">
      <t>ナツ</t>
    </rPh>
    <phoneticPr fontId="1"/>
  </si>
  <si>
    <t>小野</t>
    <rPh sb="0" eb="2">
      <t>オノ</t>
    </rPh>
    <phoneticPr fontId="1"/>
  </si>
  <si>
    <t>セーター、小皿、ハンカチ</t>
    <rPh sb="5" eb="7">
      <t>コザラ</t>
    </rPh>
    <phoneticPr fontId="1"/>
  </si>
  <si>
    <t>中久木</t>
    <rPh sb="0" eb="3">
      <t>ナカクキ</t>
    </rPh>
    <phoneticPr fontId="1"/>
  </si>
  <si>
    <t>ドリップコーヒー 4</t>
    <phoneticPr fontId="1"/>
  </si>
  <si>
    <t>呉</t>
    <rPh sb="0" eb="1">
      <t>ゴ</t>
    </rPh>
    <phoneticPr fontId="1"/>
  </si>
  <si>
    <t>手帳型ケース １、布 １、服 ２、USBケーブル １</t>
    <rPh sb="0" eb="3">
      <t>テチョウガタ</t>
    </rPh>
    <rPh sb="9" eb="10">
      <t>ヌノ</t>
    </rPh>
    <rPh sb="13" eb="14">
      <t>フク</t>
    </rPh>
    <phoneticPr fontId="1"/>
  </si>
  <si>
    <t>酒井</t>
    <rPh sb="0" eb="2">
      <t>サカイ</t>
    </rPh>
    <phoneticPr fontId="1"/>
  </si>
  <si>
    <t>ヘルメット １、かさ ２、長靴 １</t>
    <rPh sb="13" eb="15">
      <t>ナガグツ</t>
    </rPh>
    <phoneticPr fontId="1"/>
  </si>
  <si>
    <t>バック 複数、メイクボックス １、本スタンド ２</t>
    <rPh sb="4" eb="6">
      <t>フクスウ</t>
    </rPh>
    <rPh sb="17" eb="18">
      <t>ホン</t>
    </rPh>
    <phoneticPr fontId="1"/>
  </si>
  <si>
    <t>越田</t>
    <rPh sb="0" eb="2">
      <t>コシダ</t>
    </rPh>
    <phoneticPr fontId="1"/>
  </si>
  <si>
    <t>ポーチ １、タオル １０、文具 ３</t>
    <rPh sb="13" eb="15">
      <t>ブング</t>
    </rPh>
    <phoneticPr fontId="1"/>
  </si>
  <si>
    <t>小川</t>
    <rPh sb="0" eb="2">
      <t>オガワ</t>
    </rPh>
    <phoneticPr fontId="1"/>
  </si>
  <si>
    <t>ダンベル ２</t>
    <phoneticPr fontId="1"/>
  </si>
  <si>
    <t>猫用ケージ ６</t>
    <rPh sb="0" eb="2">
      <t>ネコヨウ</t>
    </rPh>
    <phoneticPr fontId="1"/>
  </si>
  <si>
    <t>河本</t>
    <rPh sb="0" eb="2">
      <t>カワモト</t>
    </rPh>
    <phoneticPr fontId="1"/>
  </si>
  <si>
    <t>スヌーピーガラスうつわ ２、キティ タンブラー ４
本（野球） ２、ハンドクリーム １</t>
    <rPh sb="26" eb="27">
      <t>ホン</t>
    </rPh>
    <rPh sb="28" eb="30">
      <t>ヤキュウ</t>
    </rPh>
    <phoneticPr fontId="1"/>
  </si>
  <si>
    <t>福本</t>
    <rPh sb="0" eb="2">
      <t>フクモト</t>
    </rPh>
    <phoneticPr fontId="1"/>
  </si>
  <si>
    <t>小皿２、絵皿 １、アルバム １、フライパン １、小物 ５</t>
    <rPh sb="0" eb="2">
      <t>コザラ</t>
    </rPh>
    <rPh sb="4" eb="6">
      <t>エザラ</t>
    </rPh>
    <rPh sb="24" eb="26">
      <t>コモノ</t>
    </rPh>
    <phoneticPr fontId="1"/>
  </si>
  <si>
    <t>コート １、スーツ（女性用） ４</t>
    <rPh sb="10" eb="12">
      <t>ジョセイ</t>
    </rPh>
    <rPh sb="12" eb="13">
      <t>ヨウ</t>
    </rPh>
    <phoneticPr fontId="1"/>
  </si>
  <si>
    <t>佐々木</t>
    <rPh sb="0" eb="3">
      <t>ササキ</t>
    </rPh>
    <phoneticPr fontId="1"/>
  </si>
  <si>
    <t>昆虫図鑑</t>
    <rPh sb="0" eb="2">
      <t>コンチュウ</t>
    </rPh>
    <rPh sb="2" eb="4">
      <t>ズカン</t>
    </rPh>
    <phoneticPr fontId="1"/>
  </si>
  <si>
    <t>上田</t>
    <rPh sb="0" eb="2">
      <t>ウエダ</t>
    </rPh>
    <phoneticPr fontId="1"/>
  </si>
  <si>
    <t>缶詰 ３、セーター ３、シャツ ３、スカート、ワンピース、ズボン</t>
    <rPh sb="0" eb="2">
      <t>カンヅメ</t>
    </rPh>
    <phoneticPr fontId="1"/>
  </si>
  <si>
    <t>ポーチ他 ２３</t>
    <rPh sb="3" eb="4">
      <t>ホカ</t>
    </rPh>
    <phoneticPr fontId="1"/>
  </si>
  <si>
    <t>伊藤</t>
    <rPh sb="0" eb="2">
      <t>イトウ</t>
    </rPh>
    <phoneticPr fontId="1"/>
  </si>
  <si>
    <t>手帳、ビジネスカバン</t>
    <rPh sb="0" eb="2">
      <t>テチョウ</t>
    </rPh>
    <phoneticPr fontId="1"/>
  </si>
  <si>
    <t>ポーチ ３、くつの中敷き、セキュリティスタンプ、調理器具 ２、ファイル</t>
    <rPh sb="9" eb="11">
      <t>ナカジ</t>
    </rPh>
    <rPh sb="24" eb="26">
      <t>チョウリ</t>
    </rPh>
    <rPh sb="26" eb="28">
      <t>キグ</t>
    </rPh>
    <phoneticPr fontId="1"/>
  </si>
  <si>
    <t>山下</t>
    <rPh sb="0" eb="2">
      <t>ヤマシタ</t>
    </rPh>
    <phoneticPr fontId="1"/>
  </si>
  <si>
    <t>化粧品、テーブルクロス</t>
    <rPh sb="0" eb="3">
      <t>ケショウヒン</t>
    </rPh>
    <phoneticPr fontId="1"/>
  </si>
  <si>
    <t>宮森</t>
    <rPh sb="0" eb="2">
      <t>ミヤモリ</t>
    </rPh>
    <phoneticPr fontId="1"/>
  </si>
  <si>
    <t>帽子　８</t>
    <rPh sb="0" eb="2">
      <t>ボウシ</t>
    </rPh>
    <phoneticPr fontId="1"/>
  </si>
  <si>
    <t>犬童</t>
    <rPh sb="0" eb="1">
      <t>イヌ</t>
    </rPh>
    <rPh sb="1" eb="2">
      <t>ワラベ</t>
    </rPh>
    <phoneticPr fontId="1"/>
  </si>
  <si>
    <t>衣類 、エプロン、ワインラック、芳香剤、アルバム、スプーンセット ２
眉毛ケア、タオル ８、食器 ５、グラス４、スヌーピー皿</t>
    <rPh sb="0" eb="2">
      <t>イルイ</t>
    </rPh>
    <rPh sb="16" eb="19">
      <t>ホウコウザイ</t>
    </rPh>
    <rPh sb="35" eb="37">
      <t>マユゲ</t>
    </rPh>
    <rPh sb="46" eb="48">
      <t>ショッキ</t>
    </rPh>
    <rPh sb="61" eb="62">
      <t>サラ</t>
    </rPh>
    <phoneticPr fontId="1"/>
  </si>
  <si>
    <t>長峰</t>
    <rPh sb="0" eb="2">
      <t>ナガミネ</t>
    </rPh>
    <phoneticPr fontId="1"/>
  </si>
  <si>
    <t>おもちゃ（ハウス）、バック、エンピツ</t>
    <phoneticPr fontId="1"/>
  </si>
  <si>
    <t>高橋</t>
    <rPh sb="0" eb="2">
      <t>タカハシ</t>
    </rPh>
    <phoneticPr fontId="1"/>
  </si>
  <si>
    <t>加湿器</t>
    <rPh sb="0" eb="2">
      <t>カシツ</t>
    </rPh>
    <rPh sb="2" eb="3">
      <t>キ</t>
    </rPh>
    <phoneticPr fontId="1"/>
  </si>
  <si>
    <t>(15)</t>
    <phoneticPr fontId="1"/>
  </si>
  <si>
    <t>岩本</t>
    <rPh sb="0" eb="2">
      <t>イワモト</t>
    </rPh>
    <phoneticPr fontId="1"/>
  </si>
  <si>
    <t>羽毛入り、肩当てパット</t>
    <rPh sb="0" eb="2">
      <t>ウモウ</t>
    </rPh>
    <rPh sb="2" eb="3">
      <t>イ</t>
    </rPh>
    <rPh sb="5" eb="7">
      <t>カタアテ</t>
    </rPh>
    <phoneticPr fontId="1"/>
  </si>
  <si>
    <t>(16)</t>
    <phoneticPr fontId="1"/>
  </si>
  <si>
    <t>ひざ掛け</t>
    <rPh sb="2" eb="3">
      <t>カ</t>
    </rPh>
    <phoneticPr fontId="1"/>
  </si>
  <si>
    <t>(17)</t>
  </si>
  <si>
    <t>ウォッシュタオル　２</t>
    <phoneticPr fontId="1"/>
  </si>
  <si>
    <t>(18)</t>
  </si>
  <si>
    <t>ゴルフボール 3個×４</t>
    <rPh sb="8" eb="9">
      <t>コ</t>
    </rPh>
    <phoneticPr fontId="1"/>
  </si>
  <si>
    <t>(19)</t>
  </si>
  <si>
    <t>レース付ハンカチ ２</t>
    <rPh sb="3" eb="4">
      <t>ツ</t>
    </rPh>
    <phoneticPr fontId="1"/>
  </si>
  <si>
    <t>(20)</t>
  </si>
  <si>
    <t>ストッキング、タイツ</t>
    <phoneticPr fontId="1"/>
  </si>
  <si>
    <t>(21)</t>
  </si>
  <si>
    <t>黒バッグ</t>
    <rPh sb="0" eb="1">
      <t>クロ</t>
    </rPh>
    <phoneticPr fontId="1"/>
  </si>
  <si>
    <t>(22)</t>
  </si>
  <si>
    <t>年賀タオル</t>
    <rPh sb="0" eb="2">
      <t>ネンガ</t>
    </rPh>
    <phoneticPr fontId="1"/>
  </si>
  <si>
    <t>(31)</t>
    <phoneticPr fontId="1"/>
  </si>
  <si>
    <t>中平</t>
    <rPh sb="0" eb="2">
      <t>ナカヒラ</t>
    </rPh>
    <phoneticPr fontId="1"/>
  </si>
  <si>
    <t>雑巾　３</t>
    <rPh sb="0" eb="2">
      <t>ゾウキン</t>
    </rPh>
    <phoneticPr fontId="1"/>
  </si>
  <si>
    <t>(32)</t>
    <phoneticPr fontId="1"/>
  </si>
  <si>
    <t>便座カバー</t>
    <rPh sb="0" eb="2">
      <t>ベンザ</t>
    </rPh>
    <phoneticPr fontId="1"/>
  </si>
  <si>
    <t>(33)</t>
  </si>
  <si>
    <t>ボディソープ</t>
    <phoneticPr fontId="1"/>
  </si>
  <si>
    <t>(34)</t>
  </si>
  <si>
    <t>カレールウ</t>
    <phoneticPr fontId="1"/>
  </si>
  <si>
    <t>(35)</t>
  </si>
  <si>
    <t>食器用洗剤</t>
    <rPh sb="0" eb="2">
      <t>ショッキ</t>
    </rPh>
    <rPh sb="2" eb="3">
      <t>ヨウ</t>
    </rPh>
    <rPh sb="3" eb="5">
      <t>センザイ</t>
    </rPh>
    <phoneticPr fontId="1"/>
  </si>
  <si>
    <t>(36)</t>
  </si>
  <si>
    <t>サバ缶</t>
    <rPh sb="2" eb="3">
      <t>カン</t>
    </rPh>
    <phoneticPr fontId="1"/>
  </si>
  <si>
    <t>(37)</t>
  </si>
  <si>
    <t>コンビーフ</t>
    <phoneticPr fontId="1"/>
  </si>
  <si>
    <t>No.</t>
    <phoneticPr fontId="1"/>
  </si>
  <si>
    <t>部屋</t>
    <rPh sb="0" eb="2">
      <t>ヘヤ</t>
    </rPh>
    <phoneticPr fontId="1"/>
  </si>
  <si>
    <t>品数</t>
    <rPh sb="0" eb="2">
      <t>シナカズ</t>
    </rPh>
    <phoneticPr fontId="1"/>
  </si>
  <si>
    <t>荻原</t>
    <rPh sb="0" eb="2">
      <t>オギワラ</t>
    </rPh>
    <phoneticPr fontId="1"/>
  </si>
  <si>
    <t>タオル</t>
    <phoneticPr fontId="1"/>
  </si>
  <si>
    <t>佐藤</t>
    <rPh sb="0" eb="2">
      <t>サトウ</t>
    </rPh>
    <phoneticPr fontId="1"/>
  </si>
  <si>
    <t>湯のみ</t>
    <rPh sb="0" eb="1">
      <t>ユ</t>
    </rPh>
    <phoneticPr fontId="1"/>
  </si>
  <si>
    <t>小野澤</t>
    <rPh sb="0" eb="3">
      <t>オノザワ</t>
    </rPh>
    <phoneticPr fontId="1"/>
  </si>
  <si>
    <t>後藤</t>
    <rPh sb="0" eb="2">
      <t>ゴトウ</t>
    </rPh>
    <phoneticPr fontId="1"/>
  </si>
  <si>
    <t>落合</t>
    <rPh sb="0" eb="2">
      <t>オチアイ</t>
    </rPh>
    <phoneticPr fontId="1"/>
  </si>
  <si>
    <t>青木</t>
    <rPh sb="0" eb="2">
      <t>アオキ</t>
    </rPh>
    <phoneticPr fontId="1"/>
  </si>
  <si>
    <t>星野</t>
    <rPh sb="0" eb="2">
      <t>ホシノ</t>
    </rPh>
    <phoneticPr fontId="1"/>
  </si>
  <si>
    <t>山中</t>
    <rPh sb="0" eb="2">
      <t>ヤマナカ</t>
    </rPh>
    <phoneticPr fontId="1"/>
  </si>
  <si>
    <t>雑貨</t>
    <rPh sb="0" eb="2">
      <t>ザッカ</t>
    </rPh>
    <phoneticPr fontId="1"/>
  </si>
  <si>
    <t>バッグ</t>
    <phoneticPr fontId="1"/>
  </si>
  <si>
    <t>山口</t>
    <rPh sb="0" eb="2">
      <t>ヤマグチ</t>
    </rPh>
    <phoneticPr fontId="1"/>
  </si>
  <si>
    <t>皿</t>
    <rPh sb="0" eb="1">
      <t>サラ</t>
    </rPh>
    <phoneticPr fontId="1"/>
  </si>
  <si>
    <t>居住者外</t>
    <rPh sb="0" eb="3">
      <t>キョジュウシャ</t>
    </rPh>
    <rPh sb="3" eb="4">
      <t>ガイ</t>
    </rPh>
    <phoneticPr fontId="1"/>
  </si>
  <si>
    <t>世帯</t>
    <rPh sb="0" eb="2">
      <t>セタイ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</si>
  <si>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</si>
  <si>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犬童</t>
    <rPh sb="0" eb="1">
      <t>イヌ</t>
    </rPh>
    <rPh sb="1" eb="2">
      <t>ドウ</t>
    </rPh>
    <phoneticPr fontId="1"/>
  </si>
  <si>
    <t>山崎</t>
    <rPh sb="0" eb="2">
      <t>ヤマザキ</t>
    </rPh>
    <phoneticPr fontId="1"/>
  </si>
  <si>
    <t>厳</t>
    <rPh sb="0" eb="1">
      <t>ゲン</t>
    </rPh>
    <phoneticPr fontId="1"/>
  </si>
  <si>
    <t>塩瀬</t>
    <rPh sb="0" eb="2">
      <t>シオセ</t>
    </rPh>
    <phoneticPr fontId="1"/>
  </si>
  <si>
    <t>品物</t>
    <rPh sb="0" eb="2">
      <t>シナモノ</t>
    </rPh>
    <phoneticPr fontId="1"/>
  </si>
  <si>
    <t>タンブラー、ガラス皿</t>
    <rPh sb="9" eb="10">
      <t>サラ</t>
    </rPh>
    <phoneticPr fontId="1"/>
  </si>
  <si>
    <t>おもちゃ、時計</t>
    <rPh sb="5" eb="7">
      <t>トケイ</t>
    </rPh>
    <phoneticPr fontId="1"/>
  </si>
  <si>
    <t>タンブラー</t>
    <phoneticPr fontId="1"/>
  </si>
  <si>
    <t>スタンプ、本</t>
    <rPh sb="5" eb="6">
      <t>ホン</t>
    </rPh>
    <phoneticPr fontId="1"/>
  </si>
  <si>
    <t>鉛筆、おもちゃ、かさ</t>
    <rPh sb="0" eb="2">
      <t>エンピツ</t>
    </rPh>
    <phoneticPr fontId="1"/>
  </si>
  <si>
    <t>キャンドル</t>
    <phoneticPr fontId="1"/>
  </si>
  <si>
    <t>トイレットペーパー</t>
    <phoneticPr fontId="1"/>
  </si>
  <si>
    <t>皿、タンブラー</t>
    <rPh sb="0" eb="1">
      <t>サラ</t>
    </rPh>
    <phoneticPr fontId="1"/>
  </si>
  <si>
    <t>ヘルメット、かさ</t>
    <phoneticPr fontId="1"/>
  </si>
  <si>
    <t>おもちゃ</t>
    <phoneticPr fontId="1"/>
  </si>
  <si>
    <t>缶詰、カレー、バック</t>
    <rPh sb="0" eb="2">
      <t>カンヅメ</t>
    </rPh>
    <phoneticPr fontId="1"/>
  </si>
  <si>
    <t>ぬいぐるみ、箱、アクセセット、ネックレス、バック</t>
    <rPh sb="6" eb="7">
      <t>ハコ</t>
    </rPh>
    <phoneticPr fontId="1"/>
  </si>
  <si>
    <t>糸セット</t>
    <rPh sb="0" eb="1">
      <t>イト</t>
    </rPh>
    <phoneticPr fontId="1"/>
  </si>
  <si>
    <t>フェイスシェーバー</t>
    <phoneticPr fontId="1"/>
  </si>
  <si>
    <t>ふうせん、箱</t>
    <rPh sb="5" eb="6">
      <t>ハコ</t>
    </rPh>
    <phoneticPr fontId="1"/>
  </si>
  <si>
    <t>アルバム</t>
    <phoneticPr fontId="1"/>
  </si>
  <si>
    <t>スタンプ、タオル、バック、ストッキング</t>
    <phoneticPr fontId="1"/>
  </si>
  <si>
    <t>帽子、セーター</t>
    <rPh sb="0" eb="2">
      <t>ボウシ</t>
    </rPh>
    <phoneticPr fontId="1"/>
  </si>
  <si>
    <t>犬童</t>
    <rPh sb="0" eb="2">
      <t>イヌドウ</t>
    </rPh>
    <phoneticPr fontId="1"/>
  </si>
  <si>
    <t>小物</t>
    <rPh sb="0" eb="2">
      <t>コモノ</t>
    </rPh>
    <phoneticPr fontId="1"/>
  </si>
  <si>
    <t>掃除機、ケース</t>
    <rPh sb="0" eb="3">
      <t>ソウジキ</t>
    </rPh>
    <phoneticPr fontId="1"/>
  </si>
  <si>
    <t>カップ</t>
    <phoneticPr fontId="1"/>
  </si>
  <si>
    <t>クッション</t>
    <phoneticPr fontId="1"/>
  </si>
  <si>
    <t>システム手帳</t>
    <rPh sb="4" eb="6">
      <t>テチョウ</t>
    </rPh>
    <phoneticPr fontId="1"/>
  </si>
  <si>
    <t>ストッキング</t>
    <phoneticPr fontId="1"/>
  </si>
  <si>
    <t>シーチキン缶、化粧落とし</t>
    <rPh sb="5" eb="6">
      <t>カン</t>
    </rPh>
    <rPh sb="7" eb="9">
      <t>ケショウ</t>
    </rPh>
    <rPh sb="9" eb="10">
      <t>オ</t>
    </rPh>
    <phoneticPr fontId="1"/>
  </si>
  <si>
    <t>食器</t>
    <rPh sb="0" eb="2">
      <t>ショッキ</t>
    </rPh>
    <phoneticPr fontId="1"/>
  </si>
  <si>
    <t>ゴルフボール</t>
    <phoneticPr fontId="1"/>
  </si>
  <si>
    <t>切子</t>
    <rPh sb="0" eb="2">
      <t>キリコ</t>
    </rPh>
    <phoneticPr fontId="1"/>
  </si>
  <si>
    <t>紙風船、スケッチブック、花、ルーズリーフ、雑巾、ボールペン、タオル</t>
    <rPh sb="0" eb="1">
      <t>カミ</t>
    </rPh>
    <rPh sb="1" eb="3">
      <t>フウセン</t>
    </rPh>
    <rPh sb="12" eb="13">
      <t>ハナ</t>
    </rPh>
    <rPh sb="21" eb="23">
      <t>ゾウキン</t>
    </rPh>
    <phoneticPr fontId="1"/>
  </si>
  <si>
    <t>洗剤、タオル、ジップロック、図鑑</t>
    <rPh sb="0" eb="2">
      <t>センザイ</t>
    </rPh>
    <rPh sb="14" eb="16">
      <t>ズカン</t>
    </rPh>
    <phoneticPr fontId="1"/>
  </si>
  <si>
    <t>おにぎり</t>
    <phoneticPr fontId="1"/>
  </si>
  <si>
    <t>コーヒー、皿</t>
    <rPh sb="5" eb="6">
      <t>サラ</t>
    </rPh>
    <phoneticPr fontId="1"/>
  </si>
  <si>
    <t>イヤホン</t>
    <phoneticPr fontId="1"/>
  </si>
  <si>
    <t>マスク</t>
    <phoneticPr fontId="1"/>
  </si>
  <si>
    <t>ボトル</t>
    <phoneticPr fontId="1"/>
  </si>
  <si>
    <t>ネコのケージ</t>
    <phoneticPr fontId="1"/>
  </si>
  <si>
    <t>スチームモップ</t>
    <phoneticPr fontId="1"/>
  </si>
  <si>
    <t>小皿</t>
    <rPh sb="0" eb="2">
      <t>コザラ</t>
    </rPh>
    <phoneticPr fontId="1"/>
  </si>
  <si>
    <t>鹿毛</t>
    <rPh sb="0" eb="2">
      <t>カゲ</t>
    </rPh>
    <phoneticPr fontId="1"/>
  </si>
  <si>
    <t>ハンガー３、エプロン</t>
    <phoneticPr fontId="1"/>
  </si>
  <si>
    <t>USB、タオル２、紙パック</t>
    <rPh sb="9" eb="10">
      <t>カミ</t>
    </rPh>
    <phoneticPr fontId="1"/>
  </si>
  <si>
    <t>鉛筆、バッグ</t>
    <rPh sb="0" eb="2">
      <t>エンピツ</t>
    </rPh>
    <phoneticPr fontId="1"/>
  </si>
  <si>
    <t>ストッキング、ボディソープ</t>
    <phoneticPr fontId="1"/>
  </si>
  <si>
    <t>金種</t>
    <rPh sb="0" eb="2">
      <t>キンシュ</t>
    </rPh>
    <phoneticPr fontId="1"/>
  </si>
  <si>
    <t>つり銭用</t>
    <rPh sb="2" eb="3">
      <t>セン</t>
    </rPh>
    <rPh sb="3" eb="4">
      <t>ヨウ</t>
    </rPh>
    <phoneticPr fontId="1"/>
  </si>
  <si>
    <t>売上</t>
    <rPh sb="0" eb="2">
      <t>ウリアゲ</t>
    </rPh>
    <phoneticPr fontId="1"/>
  </si>
  <si>
    <t>募金</t>
    <rPh sb="0" eb="2">
      <t>ボキン</t>
    </rPh>
    <phoneticPr fontId="1"/>
  </si>
  <si>
    <t>行ラベル</t>
  </si>
  <si>
    <t>総計</t>
  </si>
  <si>
    <t>24世帯</t>
    <rPh sb="2" eb="4">
      <t>セタイ</t>
    </rPh>
    <phoneticPr fontId="1"/>
  </si>
  <si>
    <t>提供品の預かり方</t>
    <rPh sb="0" eb="3">
      <t>テイキョウヒン</t>
    </rPh>
    <rPh sb="4" eb="5">
      <t>アズ</t>
    </rPh>
    <rPh sb="7" eb="8">
      <t>カタ</t>
    </rPh>
    <phoneticPr fontId="1"/>
  </si>
  <si>
    <t>→公示前には預からない。</t>
    <rPh sb="1" eb="3">
      <t>コウジ</t>
    </rPh>
    <rPh sb="3" eb="4">
      <t>マエ</t>
    </rPh>
    <rPh sb="6" eb="7">
      <t>アズ</t>
    </rPh>
    <phoneticPr fontId="1"/>
  </si>
  <si>
    <t>・公示する前に管理人に持ってきた人がいた。</t>
    <rPh sb="1" eb="3">
      <t>コウジ</t>
    </rPh>
    <rPh sb="5" eb="6">
      <t>マエ</t>
    </rPh>
    <rPh sb="7" eb="10">
      <t>カンリニン</t>
    </rPh>
    <rPh sb="11" eb="12">
      <t>モ</t>
    </rPh>
    <rPh sb="16" eb="17">
      <t>ヒト</t>
    </rPh>
    <phoneticPr fontId="1"/>
  </si>
  <si>
    <t>・提供品の整理簿を管理人室と別にしている。</t>
    <rPh sb="1" eb="3">
      <t>テイキョウ</t>
    </rPh>
    <rPh sb="3" eb="4">
      <t>ヒン</t>
    </rPh>
    <rPh sb="5" eb="7">
      <t>セイリ</t>
    </rPh>
    <rPh sb="7" eb="8">
      <t>ボ</t>
    </rPh>
    <rPh sb="9" eb="12">
      <t>カンリニン</t>
    </rPh>
    <rPh sb="12" eb="13">
      <t>シツ</t>
    </rPh>
    <rPh sb="14" eb="15">
      <t>ベツ</t>
    </rPh>
    <phoneticPr fontId="1"/>
  </si>
  <si>
    <t>・通番がうまくできないので、管理人と自治会預かりで分ける。</t>
    <rPh sb="1" eb="3">
      <t>ツウバン</t>
    </rPh>
    <rPh sb="14" eb="17">
      <t>カンリニン</t>
    </rPh>
    <rPh sb="18" eb="21">
      <t>ジチカイ</t>
    </rPh>
    <rPh sb="21" eb="22">
      <t>アズ</t>
    </rPh>
    <rPh sb="25" eb="26">
      <t>ワ</t>
    </rPh>
    <phoneticPr fontId="1"/>
  </si>
  <si>
    <t>・せんべいを出したが、下にこぼすことが多かった。</t>
    <rPh sb="6" eb="7">
      <t>ダ</t>
    </rPh>
    <rPh sb="11" eb="12">
      <t>シタ</t>
    </rPh>
    <rPh sb="19" eb="20">
      <t>オオ</t>
    </rPh>
    <phoneticPr fontId="1"/>
  </si>
  <si>
    <t>・ティッシュを置いておいた方が良い。</t>
    <rPh sb="7" eb="8">
      <t>オ</t>
    </rPh>
    <rPh sb="13" eb="14">
      <t>ホウ</t>
    </rPh>
    <rPh sb="15" eb="16">
      <t>ヨ</t>
    </rPh>
    <phoneticPr fontId="1"/>
  </si>
  <si>
    <t>飲食コーナー</t>
    <rPh sb="0" eb="2">
      <t>インショク</t>
    </rPh>
    <phoneticPr fontId="1"/>
  </si>
  <si>
    <t>仕訳</t>
    <rPh sb="0" eb="2">
      <t>シワケ</t>
    </rPh>
    <phoneticPr fontId="1"/>
  </si>
  <si>
    <t>・仕訳はよかった。</t>
    <rPh sb="1" eb="3">
      <t>シワケ</t>
    </rPh>
    <phoneticPr fontId="1"/>
  </si>
  <si>
    <t>・提供品は受け取ったままにして、仕訳は前日にした。</t>
    <rPh sb="1" eb="4">
      <t>テイキョウヒン</t>
    </rPh>
    <rPh sb="5" eb="6">
      <t>ウ</t>
    </rPh>
    <rPh sb="7" eb="8">
      <t>ト</t>
    </rPh>
    <rPh sb="16" eb="18">
      <t>シワケ</t>
    </rPh>
    <rPh sb="19" eb="21">
      <t>ゼンジツ</t>
    </rPh>
    <phoneticPr fontId="1"/>
  </si>
  <si>
    <t>・10円商品は箱に入れたが、テーブルがさみしくなったときに、箱から出すようにした。</t>
    <rPh sb="3" eb="4">
      <t>エン</t>
    </rPh>
    <rPh sb="4" eb="6">
      <t>ショウヒン</t>
    </rPh>
    <rPh sb="7" eb="8">
      <t>ハコ</t>
    </rPh>
    <rPh sb="9" eb="10">
      <t>イ</t>
    </rPh>
    <rPh sb="30" eb="31">
      <t>ハコ</t>
    </rPh>
    <rPh sb="33" eb="34">
      <t>ダ</t>
    </rPh>
    <phoneticPr fontId="1"/>
  </si>
  <si>
    <t>・値札テープは今回のでよかった。</t>
    <rPh sb="1" eb="3">
      <t>ネフダ</t>
    </rPh>
    <rPh sb="7" eb="9">
      <t>コンカイ</t>
    </rPh>
    <phoneticPr fontId="1"/>
  </si>
  <si>
    <t>全体</t>
    <rPh sb="0" eb="2">
      <t>ゼンタイ</t>
    </rPh>
    <phoneticPr fontId="1"/>
  </si>
  <si>
    <t>・吊るしの服が目立たなかった。</t>
    <rPh sb="1" eb="2">
      <t>ツ</t>
    </rPh>
    <rPh sb="5" eb="6">
      <t>フク</t>
    </rPh>
    <rPh sb="7" eb="9">
      <t>メダ</t>
    </rPh>
    <phoneticPr fontId="1"/>
  </si>
  <si>
    <t>・傘は受付の後ろに置いていたが、売り物と思われていなかった。前に出したら売れた。</t>
    <rPh sb="1" eb="2">
      <t>カサ</t>
    </rPh>
    <rPh sb="3" eb="5">
      <t>ウケツケ</t>
    </rPh>
    <rPh sb="6" eb="7">
      <t>ウシ</t>
    </rPh>
    <rPh sb="9" eb="10">
      <t>オ</t>
    </rPh>
    <rPh sb="16" eb="17">
      <t>ウ</t>
    </rPh>
    <rPh sb="18" eb="19">
      <t>モノ</t>
    </rPh>
    <rPh sb="20" eb="21">
      <t>オモ</t>
    </rPh>
    <rPh sb="30" eb="31">
      <t>マエ</t>
    </rPh>
    <rPh sb="32" eb="33">
      <t>ダ</t>
    </rPh>
    <rPh sb="36" eb="37">
      <t>ウ</t>
    </rPh>
    <phoneticPr fontId="1"/>
  </si>
  <si>
    <t>・準備段階、当日ともに流れはスムースでよかった。</t>
    <rPh sb="1" eb="3">
      <t>ジュンビ</t>
    </rPh>
    <rPh sb="3" eb="5">
      <t>ダンカイ</t>
    </rPh>
    <rPh sb="6" eb="8">
      <t>トウジツ</t>
    </rPh>
    <rPh sb="11" eb="12">
      <t>ナガ</t>
    </rPh>
    <phoneticPr fontId="1"/>
  </si>
  <si>
    <t>　→時間設定はこのままでよい。</t>
    <rPh sb="2" eb="4">
      <t>ジカン</t>
    </rPh>
    <rPh sb="4" eb="6">
      <t>セッテイ</t>
    </rPh>
    <phoneticPr fontId="1"/>
  </si>
  <si>
    <t>・マジックが書きづかった。新しいものを購入する。</t>
    <rPh sb="6" eb="7">
      <t>カ</t>
    </rPh>
    <rPh sb="13" eb="14">
      <t>アタラ</t>
    </rPh>
    <rPh sb="19" eb="21">
      <t>コウニュウ</t>
    </rPh>
    <phoneticPr fontId="1"/>
  </si>
  <si>
    <t>・開催時期は、イベントが重ならない月で良いと思う。</t>
    <rPh sb="1" eb="3">
      <t>カイサイ</t>
    </rPh>
    <rPh sb="3" eb="5">
      <t>ジキ</t>
    </rPh>
    <rPh sb="12" eb="13">
      <t>カサ</t>
    </rPh>
    <rPh sb="17" eb="18">
      <t>ツキ</t>
    </rPh>
    <rPh sb="19" eb="20">
      <t>ヨ</t>
    </rPh>
    <rPh sb="22" eb="23">
      <t>オモ</t>
    </rPh>
    <phoneticPr fontId="1"/>
  </si>
  <si>
    <t>・サポーターを募集する。</t>
    <rPh sb="7" eb="9">
      <t>ボシュウ</t>
    </rPh>
    <phoneticPr fontId="1"/>
  </si>
  <si>
    <t>・マニュアル化したほうがよい。</t>
    <rPh sb="6" eb="7">
      <t>カ</t>
    </rPh>
    <phoneticPr fontId="1"/>
  </si>
  <si>
    <t>以上</t>
    <rPh sb="0" eb="2">
      <t>イジョウ</t>
    </rPh>
    <phoneticPr fontId="1"/>
  </si>
  <si>
    <t>・提供品を商品個々に番号を振ると管理人さんの手間もかかる。</t>
    <phoneticPr fontId="1"/>
  </si>
  <si>
    <t>・大きいもの、重いものなど、処分にお金がかかりそうなものは特記しておいたほうがよい。</t>
    <rPh sb="1" eb="2">
      <t>オオ</t>
    </rPh>
    <rPh sb="7" eb="8">
      <t>オモ</t>
    </rPh>
    <rPh sb="14" eb="16">
      <t>ショブン</t>
    </rPh>
    <rPh sb="18" eb="19">
      <t>カネ</t>
    </rPh>
    <rPh sb="29" eb="31">
      <t>トッキ</t>
    </rPh>
    <phoneticPr fontId="1"/>
  </si>
  <si>
    <t>・商品受付のご相談は、「受付時」として公示する。</t>
    <rPh sb="1" eb="3">
      <t>ショウヒン</t>
    </rPh>
    <rPh sb="3" eb="5">
      <t>ウケツケ</t>
    </rPh>
    <rPh sb="7" eb="9">
      <t>ソウダン</t>
    </rPh>
    <rPh sb="12" eb="14">
      <t>ウケツケ</t>
    </rPh>
    <rPh sb="14" eb="15">
      <t>ジ</t>
    </rPh>
    <rPh sb="19" eb="21">
      <t>コウジ</t>
    </rPh>
    <phoneticPr fontId="1"/>
  </si>
  <si>
    <t>　商品管理の面では、提供者ごとに商品をまとめておけばよいと思う。</t>
    <rPh sb="1" eb="3">
      <t>ショウヒン</t>
    </rPh>
    <rPh sb="3" eb="5">
      <t>カンリ</t>
    </rPh>
    <rPh sb="6" eb="7">
      <t>メン</t>
    </rPh>
    <rPh sb="29" eb="30">
      <t>オモ</t>
    </rPh>
    <phoneticPr fontId="1"/>
  </si>
  <si>
    <t>値付け</t>
    <rPh sb="0" eb="2">
      <t>ネヅ</t>
    </rPh>
    <phoneticPr fontId="1"/>
  </si>
  <si>
    <t>・リーズナブルだったと思う。</t>
    <rPh sb="11" eb="12">
      <t>オモ</t>
    </rPh>
    <phoneticPr fontId="1"/>
  </si>
  <si>
    <t>・定価の1割程度とした。</t>
    <rPh sb="1" eb="3">
      <t>テイカ</t>
    </rPh>
    <rPh sb="5" eb="6">
      <t>ワリ</t>
    </rPh>
    <rPh sb="6" eb="8">
      <t>テイド</t>
    </rPh>
    <phoneticPr fontId="1"/>
  </si>
  <si>
    <t>・10円、50円、100円、300円、500円の単価はよい。</t>
    <rPh sb="3" eb="4">
      <t>エン</t>
    </rPh>
    <rPh sb="7" eb="8">
      <t>エン</t>
    </rPh>
    <rPh sb="12" eb="13">
      <t>エン</t>
    </rPh>
    <rPh sb="17" eb="18">
      <t>エン</t>
    </rPh>
    <rPh sb="22" eb="23">
      <t>エン</t>
    </rPh>
    <rPh sb="24" eb="26">
      <t>タンカ</t>
    </rPh>
    <phoneticPr fontId="1"/>
  </si>
  <si>
    <t>・BGMはよかった。</t>
    <phoneticPr fontId="1"/>
  </si>
  <si>
    <t>・ポスターもよかった。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</si>
</sst>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/d;@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8"/>
      <name val="ＭＳ Ｐゴシック"/>
      <family val="3"/>
      <charset val="128"/>
    </font>
    <font>
      <b/>
      <u/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24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9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3" fillId="0" borderId="3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4" fillId="0" borderId="10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 applyAlignment="1">
      <alignment horizontal="right"/>
    </xf>
    <xf numFmtId="0" fontId="5" fillId="0" borderId="0" xfId="0" applyFont="1"/>
    <xf numFmtId="0" fontId="4" fillId="0" borderId="10" xfId="0" applyFont="1" applyBorder="1" applyAlignment="1">
      <alignment wrapText="1"/>
    </xf>
    <xf numFmtId="0" fontId="4" fillId="0" borderId="8" xfId="0" applyFont="1" applyBorder="1"/>
    <xf numFmtId="0" fontId="4" fillId="0" borderId="9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8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center" vertical="center"/>
    </xf>
    <xf numFmtId="0" fontId="0" fillId="0" borderId="1" xfId="0" applyBorder="1"/>
    <xf numFmtId="0" fontId="6" fillId="2" borderId="15" xfId="0" applyFont="1" applyFill="1" applyBorder="1"/>
    <xf numFmtId="0" fontId="6" fillId="2" borderId="10" xfId="0" applyFont="1" applyFill="1" applyBorder="1"/>
    <xf numFmtId="0" fontId="6" fillId="2" borderId="10" xfId="0" applyFont="1" applyFill="1" applyBorder="1" applyAlignment="1">
      <alignment wrapText="1"/>
    </xf>
    <xf numFmtId="0" fontId="6" fillId="2" borderId="10" xfId="0" applyFont="1" applyFill="1" applyBorder="1" applyAlignment="1">
      <alignment horizontal="center"/>
    </xf>
    <xf numFmtId="0" fontId="6" fillId="2" borderId="23" xfId="0" applyFont="1" applyFill="1" applyBorder="1"/>
    <xf numFmtId="0" fontId="8" fillId="2" borderId="13" xfId="0" applyFont="1" applyFill="1" applyBorder="1" applyAlignment="1">
      <alignment horizontal="left" vertical="center" wrapText="1"/>
    </xf>
    <xf numFmtId="0" fontId="8" fillId="2" borderId="20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/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12" fillId="0" borderId="21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0" borderId="19" xfId="0" applyFont="1" applyBorder="1" applyAlignment="1">
      <alignment horizontal="center" vertical="center"/>
    </xf>
    <xf numFmtId="0" fontId="7" fillId="2" borderId="26" xfId="0" applyFont="1" applyFill="1" applyBorder="1" applyAlignment="1">
      <alignment vertical="center"/>
    </xf>
    <xf numFmtId="0" fontId="7" fillId="2" borderId="27" xfId="0" applyFont="1" applyFill="1" applyBorder="1" applyAlignment="1">
      <alignment vertical="center"/>
    </xf>
    <xf numFmtId="38" fontId="12" fillId="0" borderId="21" xfId="1" applyFont="1" applyBorder="1" applyAlignment="1">
      <alignment horizontal="center" vertical="center"/>
    </xf>
    <xf numFmtId="38" fontId="12" fillId="0" borderId="19" xfId="1" applyFont="1" applyBorder="1" applyAlignment="1">
      <alignment horizontal="center" vertical="center"/>
    </xf>
    <xf numFmtId="0" fontId="13" fillId="0" borderId="8" xfId="0" applyFont="1" applyBorder="1" applyAlignment="1">
      <alignment vertical="center" wrapText="1"/>
    </xf>
    <xf numFmtId="0" fontId="13" fillId="0" borderId="21" xfId="0" applyFont="1" applyBorder="1" applyAlignment="1">
      <alignment horizontal="center" vertical="center"/>
    </xf>
    <xf numFmtId="38" fontId="13" fillId="0" borderId="21" xfId="1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3" fillId="2" borderId="27" xfId="0" applyFont="1" applyFill="1" applyBorder="1" applyAlignment="1">
      <alignment horizontal="center" vertical="center"/>
    </xf>
    <xf numFmtId="38" fontId="13" fillId="2" borderId="26" xfId="1" applyFont="1" applyFill="1" applyBorder="1" applyAlignment="1">
      <alignment horizontal="center" vertical="center"/>
    </xf>
    <xf numFmtId="0" fontId="0" fillId="4" borderId="1" xfId="0" applyFill="1" applyBorder="1"/>
    <xf numFmtId="176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quotePrefix="1" applyBorder="1" applyAlignment="1">
      <alignment horizontal="right"/>
    </xf>
    <xf numFmtId="0" fontId="0" fillId="5" borderId="1" xfId="0" applyFill="1" applyBorder="1"/>
    <xf numFmtId="176" fontId="0" fillId="5" borderId="1" xfId="0" applyNumberFormat="1" applyFill="1" applyBorder="1"/>
    <xf numFmtId="0" fontId="4" fillId="3" borderId="1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0" fontId="2" fillId="0" borderId="2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/>
    <xf numFmtId="0" fontId="2" fillId="0" borderId="35" xfId="0" applyFont="1" applyBorder="1"/>
    <xf numFmtId="0" fontId="2" fillId="0" borderId="36" xfId="0" applyFont="1" applyBorder="1"/>
    <xf numFmtId="0" fontId="2" fillId="0" borderId="37" xfId="0" applyFont="1" applyBorder="1"/>
    <xf numFmtId="0" fontId="2" fillId="5" borderId="1" xfId="0" applyFont="1" applyFill="1" applyBorder="1"/>
    <xf numFmtId="0" fontId="3" fillId="0" borderId="0" xfId="0" applyFont="1"/>
    <xf numFmtId="0" fontId="2" fillId="6" borderId="1" xfId="0" applyFont="1" applyFill="1" applyBorder="1"/>
    <xf numFmtId="0" fontId="2" fillId="6" borderId="29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66676</xdr:colOff>
      <xdr:row>15</xdr:row>
      <xdr:rowOff>66675</xdr:rowOff>
    </xdr:from>
    <xdr:to>
      <xdr:col>4</xdr:col>
      <xdr:colOff>590550</xdr:colOff>
      <xdr:row>22</xdr:row>
      <xdr:rowOff>123825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25894B5-FC4C-41CD-88CC-996C694B28E0}"/>
            </a:ext>
          </a:extLst>
        </xdr:cNvPr>
        <xdr:cNvSpPr txBox="1"/>
      </xdr:nvSpPr>
      <xdr:spPr>
        <a:xfrm>
          <a:off x="752476" y="2352675"/>
          <a:ext cx="2581274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バザー提供　</a:t>
          </a:r>
          <a:r>
            <a:rPr kumimoji="1" lang="en-US" altLang="ja-JP" sz="1100"/>
            <a:t>24</a:t>
          </a:r>
          <a:r>
            <a:rPr kumimoji="1" lang="ja-JP" altLang="en-US" sz="1100"/>
            <a:t>世帯　</a:t>
          </a:r>
          <a:r>
            <a:rPr kumimoji="1" lang="en-US" altLang="ja-JP" sz="1100"/>
            <a:t>233</a:t>
          </a:r>
          <a:r>
            <a:rPr kumimoji="1" lang="ja-JP" altLang="en-US" sz="1100"/>
            <a:t>個</a:t>
          </a:r>
          <a:endParaRPr kumimoji="1" lang="en-US" altLang="ja-JP" sz="1100"/>
        </a:p>
        <a:p>
          <a:endParaRPr kumimoji="1" lang="ja-JP" altLang="en-US" sz="1100"/>
        </a:p>
        <a:p>
          <a:r>
            <a:rPr kumimoji="1" lang="ja-JP" altLang="en-US" sz="1100"/>
            <a:t>参加者　</a:t>
          </a:r>
          <a:r>
            <a:rPr kumimoji="1" lang="en-US" altLang="ja-JP" sz="1100"/>
            <a:t>25</a:t>
          </a:r>
          <a:r>
            <a:rPr kumimoji="1" lang="ja-JP" altLang="en-US" sz="1100"/>
            <a:t>世帯、</a:t>
          </a:r>
          <a:r>
            <a:rPr kumimoji="1" lang="en-US" altLang="ja-JP" sz="1100"/>
            <a:t>44</a:t>
          </a:r>
          <a:r>
            <a:rPr kumimoji="1" lang="ja-JP" altLang="en-US" sz="1100"/>
            <a:t>名</a:t>
          </a:r>
        </a:p>
        <a:p>
          <a:r>
            <a:rPr kumimoji="1" lang="ja-JP" altLang="en-US" sz="1100"/>
            <a:t>売上　</a:t>
          </a:r>
          <a:r>
            <a:rPr kumimoji="1" lang="en-US" altLang="ja-JP" sz="1100"/>
            <a:t>111</a:t>
          </a:r>
          <a:r>
            <a:rPr kumimoji="1" lang="ja-JP" altLang="en-US" sz="1100"/>
            <a:t>個、</a:t>
          </a:r>
          <a:r>
            <a:rPr kumimoji="1" lang="en-US" altLang="ja-JP" sz="1100"/>
            <a:t>7,270</a:t>
          </a:r>
          <a:r>
            <a:rPr kumimoji="1" lang="ja-JP" altLang="en-US" sz="1100"/>
            <a:t>円</a:t>
          </a:r>
        </a:p>
        <a:p>
          <a:r>
            <a:rPr kumimoji="1" lang="ja-JP" altLang="en-US" sz="1100"/>
            <a:t>募金　</a:t>
          </a:r>
          <a:r>
            <a:rPr kumimoji="1" lang="en-US" altLang="ja-JP" sz="1100"/>
            <a:t>4,313</a:t>
          </a:r>
          <a:r>
            <a:rPr kumimoji="1" lang="ja-JP" altLang="en-US" sz="1100"/>
            <a:t>円</a:t>
          </a: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1014691</xdr:colOff>
      <xdr:row>9</xdr:row>
      <xdr:rowOff>863492</xdr:rowOff>
    </xdr:from>
    <xdr:to>
      <xdr:col>1</xdr:col>
      <xdr:colOff>2169387</xdr:colOff>
      <xdr:row>11</xdr:row>
      <xdr:rowOff>265901</xdr:rowOff>
    </xdr:to>
    <xdr:sp macro="" textlink="">
      <xdr:nvSpPr>
        <xdr:cNvPr id="3" name="角丸四角形吹き出し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14691" y="9953063"/>
          <a:ext cx="2406553" cy="1225767"/>
        </a:xfrm>
        <a:prstGeom prst="wedgeRoundRectCallout">
          <a:avLst>
            <a:gd name="adj1" fmla="val 528"/>
            <a:gd name="adj2" fmla="val -107109"/>
            <a:gd name="adj3" fmla="val 16667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①単価ごとに</a:t>
          </a:r>
          <a:endParaRPr kumimoji="1" lang="en-US" altLang="ja-JP" sz="20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　商品名を記載</a:t>
          </a:r>
        </a:p>
      </xdr:txBody>
    </xdr:sp>
    <xdr:clientData/>
  </xdr:twoCellAnchor>
  <xdr:twoCellAnchor>
    <xdr:from>
      <xdr:col>1</xdr:col>
      <xdr:colOff>2351114</xdr:colOff>
      <xdr:row>9</xdr:row>
      <xdr:rowOff>863492</xdr:rowOff>
    </xdr:from>
    <xdr:to>
      <xdr:col>1</xdr:col>
      <xdr:colOff>4757667</xdr:colOff>
      <xdr:row>11</xdr:row>
      <xdr:rowOff>265901</xdr:rowOff>
    </xdr:to>
    <xdr:sp macro="" textlink="">
      <xdr:nvSpPr>
        <xdr:cNvPr id="6" name="角丸四角形吹き出し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602971" y="9953063"/>
          <a:ext cx="2406553" cy="1225767"/>
        </a:xfrm>
        <a:prstGeom prst="wedgeRoundRectCallout">
          <a:avLst>
            <a:gd name="adj1" fmla="val 74813"/>
            <a:gd name="adj2" fmla="val -108944"/>
            <a:gd name="adj3" fmla="val 16667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②単価ごとに</a:t>
          </a:r>
          <a:endParaRPr kumimoji="1" lang="en-US" altLang="ja-JP" sz="20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　品数を記載</a:t>
          </a:r>
        </a:p>
      </xdr:txBody>
    </xdr:sp>
    <xdr:clientData/>
  </xdr:twoCellAnchor>
  <xdr:twoCellAnchor>
    <xdr:from>
      <xdr:col>1</xdr:col>
      <xdr:colOff>4939394</xdr:colOff>
      <xdr:row>9</xdr:row>
      <xdr:rowOff>863492</xdr:rowOff>
    </xdr:from>
    <xdr:to>
      <xdr:col>3</xdr:col>
      <xdr:colOff>909768</xdr:colOff>
      <xdr:row>11</xdr:row>
      <xdr:rowOff>265901</xdr:rowOff>
    </xdr:to>
    <xdr:sp macro="" textlink="">
      <xdr:nvSpPr>
        <xdr:cNvPr id="7" name="角丸四角形吹き出し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191251" y="9953063"/>
          <a:ext cx="2406553" cy="1225767"/>
        </a:xfrm>
        <a:prstGeom prst="wedgeRoundRectCallout">
          <a:avLst>
            <a:gd name="adj1" fmla="val 35799"/>
            <a:gd name="adj2" fmla="val -109861"/>
            <a:gd name="adj3" fmla="val 16667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③単価ごとに</a:t>
          </a:r>
          <a:endParaRPr kumimoji="1" lang="en-US" altLang="ja-JP" sz="20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小計を記載</a:t>
          </a:r>
        </a:p>
      </xdr:txBody>
    </xdr:sp>
    <xdr:clientData/>
  </xdr:twoCellAnchor>
  <xdr:twoCellAnchor>
    <xdr:from>
      <xdr:col>1</xdr:col>
      <xdr:colOff>2351114</xdr:colOff>
      <xdr:row>11</xdr:row>
      <xdr:rowOff>389965</xdr:rowOff>
    </xdr:from>
    <xdr:to>
      <xdr:col>1</xdr:col>
      <xdr:colOff>4757667</xdr:colOff>
      <xdr:row>12</xdr:row>
      <xdr:rowOff>704054</xdr:rowOff>
    </xdr:to>
    <xdr:sp macro="" textlink="">
      <xdr:nvSpPr>
        <xdr:cNvPr id="8" name="角丸四角形吹き出し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602971" y="11302894"/>
          <a:ext cx="2406553" cy="1225767"/>
        </a:xfrm>
        <a:prstGeom prst="wedgeRoundRectCallout">
          <a:avLst>
            <a:gd name="adj1" fmla="val 65766"/>
            <a:gd name="adj2" fmla="val 80855"/>
            <a:gd name="adj3" fmla="val 16667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④品数</a:t>
          </a:r>
          <a:endParaRPr kumimoji="1" lang="en-US" altLang="ja-JP" sz="20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　を記載</a:t>
          </a:r>
        </a:p>
      </xdr:txBody>
    </xdr:sp>
    <xdr:clientData/>
  </xdr:twoCellAnchor>
  <xdr:twoCellAnchor>
    <xdr:from>
      <xdr:col>1</xdr:col>
      <xdr:colOff>4939394</xdr:colOff>
      <xdr:row>11</xdr:row>
      <xdr:rowOff>389965</xdr:rowOff>
    </xdr:from>
    <xdr:to>
      <xdr:col>3</xdr:col>
      <xdr:colOff>909768</xdr:colOff>
      <xdr:row>12</xdr:row>
      <xdr:rowOff>694529</xdr:rowOff>
    </xdr:to>
    <xdr:sp macro="" textlink="">
      <xdr:nvSpPr>
        <xdr:cNvPr id="9" name="角丸四角形吹き出し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191251" y="11302894"/>
          <a:ext cx="2406553" cy="1216242"/>
        </a:xfrm>
        <a:prstGeom prst="wedgeRoundRectCallout">
          <a:avLst>
            <a:gd name="adj1" fmla="val 34103"/>
            <a:gd name="adj2" fmla="val 81725"/>
            <a:gd name="adj3" fmla="val 16667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⑤合計額</a:t>
          </a:r>
          <a:endParaRPr kumimoji="1" lang="en-US" altLang="ja-JP" sz="20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　を記載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自治会アカウント" refreshedDate="43541.623646643522" createdVersion="6" refreshedVersion="6" minRefreshableVersion="3" recordCount="52" xr:uid="{B292D693-349F-4295-BDE0-06F759A15A63}">
  <cacheSource type="worksheet">
    <worksheetSource ref="C1:D53" sheet="2019バザー提供者"/>
  </cacheSource>
  <cacheFields count="2">
    <cacheField name="部屋番号" numFmtId="0">
      <sharedItems containsSemiMixedTypes="0" containsString="0" containsNumber="1" containsInteger="1" minValue="109" maxValue="1204" count="24">
        <n v="113"/>
        <n v="618"/>
        <n v="414"/>
        <n v="714"/>
        <n v="416"/>
        <n v="901"/>
        <n v="422"/>
        <n v="801"/>
        <n v="209"/>
        <n v="902"/>
        <n v="115"/>
        <n v="911"/>
        <n v="109"/>
        <n v="807"/>
        <n v="1009"/>
        <n v="502"/>
        <n v="717"/>
        <n v="1006"/>
        <n v="613"/>
        <n v="908"/>
        <n v="418"/>
        <n v="1204"/>
        <n v="307"/>
        <n v="118"/>
      </sharedItems>
    </cacheField>
    <cacheField name="提供者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x v="0"/>
    <s v="津崎"/>
  </r>
  <r>
    <x v="0"/>
    <s v="津崎"/>
  </r>
  <r>
    <x v="0"/>
    <s v="津崎"/>
  </r>
  <r>
    <x v="0"/>
    <s v="津崎"/>
  </r>
  <r>
    <x v="1"/>
    <s v="加藤"/>
  </r>
  <r>
    <x v="1"/>
    <s v="加藤"/>
  </r>
  <r>
    <x v="1"/>
    <s v="加藤"/>
  </r>
  <r>
    <x v="1"/>
    <s v="加藤"/>
  </r>
  <r>
    <x v="1"/>
    <s v="加藤"/>
  </r>
  <r>
    <x v="1"/>
    <s v="加藤"/>
  </r>
  <r>
    <x v="1"/>
    <s v="加藤"/>
  </r>
  <r>
    <x v="1"/>
    <s v="加藤"/>
  </r>
  <r>
    <x v="2"/>
    <s v="関根"/>
  </r>
  <r>
    <x v="3"/>
    <s v="植村"/>
  </r>
  <r>
    <x v="3"/>
    <s v="植村"/>
  </r>
  <r>
    <x v="3"/>
    <s v="植村"/>
  </r>
  <r>
    <x v="4"/>
    <s v="小野"/>
  </r>
  <r>
    <x v="5"/>
    <s v="中久木"/>
  </r>
  <r>
    <x v="6"/>
    <s v="呉"/>
  </r>
  <r>
    <x v="7"/>
    <s v="酒井"/>
  </r>
  <r>
    <x v="7"/>
    <s v="酒井"/>
  </r>
  <r>
    <x v="8"/>
    <s v="越田"/>
  </r>
  <r>
    <x v="9"/>
    <s v="小川"/>
  </r>
  <r>
    <x v="9"/>
    <s v="小川"/>
  </r>
  <r>
    <x v="10"/>
    <s v="河本"/>
  </r>
  <r>
    <x v="11"/>
    <s v="福本"/>
  </r>
  <r>
    <x v="6"/>
    <s v="呉"/>
  </r>
  <r>
    <x v="12"/>
    <s v="佐々木"/>
  </r>
  <r>
    <x v="13"/>
    <s v="上田"/>
  </r>
  <r>
    <x v="14"/>
    <s v="加藤"/>
  </r>
  <r>
    <x v="15"/>
    <s v="伊藤"/>
  </r>
  <r>
    <x v="16"/>
    <s v="酒井"/>
  </r>
  <r>
    <x v="17"/>
    <s v="山下"/>
  </r>
  <r>
    <x v="18"/>
    <s v="宮森"/>
  </r>
  <r>
    <x v="19"/>
    <s v="犬童"/>
  </r>
  <r>
    <x v="20"/>
    <s v="長峰"/>
  </r>
  <r>
    <x v="21"/>
    <s v="高橋"/>
  </r>
  <r>
    <x v="22"/>
    <s v="岩本"/>
  </r>
  <r>
    <x v="22"/>
    <s v="岩本"/>
  </r>
  <r>
    <x v="22"/>
    <s v="岩本"/>
  </r>
  <r>
    <x v="22"/>
    <s v="岩本"/>
  </r>
  <r>
    <x v="22"/>
    <s v="岩本"/>
  </r>
  <r>
    <x v="22"/>
    <s v="岩本"/>
  </r>
  <r>
    <x v="22"/>
    <s v="岩本"/>
  </r>
  <r>
    <x v="22"/>
    <s v="岩本"/>
  </r>
  <r>
    <x v="23"/>
    <s v="中平"/>
  </r>
  <r>
    <x v="23"/>
    <s v="中平"/>
  </r>
  <r>
    <x v="23"/>
    <s v="中平"/>
  </r>
  <r>
    <x v="23"/>
    <s v="中平"/>
  </r>
  <r>
    <x v="23"/>
    <s v="中平"/>
  </r>
  <r>
    <x v="23"/>
    <s v="中平"/>
  </r>
  <r>
    <x v="23"/>
    <s v="中平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4F0A0C-645F-4675-B5A9-37392CF3C2E7}" name="ピボットテーブル2" cacheId="6" applyNumberFormats="0" applyBorderFormats="0" applyFontFormats="0" applyPatternFormats="0" applyAlignmentFormats="0" applyWidthHeightFormats="1" dataCaption="値" updatedVersion="6" minRefreshableVersion="3" useAutoFormatting="1" itemPrintTitles="1" createdVersion="6" indent="0" outline="1" outlineData="1" multipleFieldFilters="0">
  <location ref="H3:H28" firstHeaderRow="1" firstDataRow="1" firstDataCol="1"/>
  <pivotFields count="2">
    <pivotField axis="axisRow" showAll="0">
      <items count="25">
        <item x="12"/>
        <item x="0"/>
        <item x="10"/>
        <item x="23"/>
        <item x="8"/>
        <item x="22"/>
        <item x="2"/>
        <item x="4"/>
        <item x="20"/>
        <item x="6"/>
        <item x="15"/>
        <item x="18"/>
        <item x="1"/>
        <item x="3"/>
        <item x="16"/>
        <item x="7"/>
        <item x="13"/>
        <item x="5"/>
        <item x="9"/>
        <item x="19"/>
        <item x="11"/>
        <item x="17"/>
        <item x="14"/>
        <item x="21"/>
        <item t="default"/>
      </items>
    </pivotField>
    <pivotField showAll="0"/>
  </pivotFields>
  <rowFields count="1">
    <field x="0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5F550-7568-4E37-A2A2-AA39769BA414}">
  <dimension ref="B2:B39"/>
  <sheetViews>
    <sheetView tabSelected="1" topLeftCell="A16" workbookViewId="0">
      <selection activeCell="G34" sqref="G34"/>
    </sheetView>
  </sheetViews>
  <sheetFormatPr defaultRowHeight="13.5" x14ac:dyDescent="0.15"/>
  <sheetData>
    <row r="2" spans="2:2" x14ac:dyDescent="0.15">
      <c r="B2" t="s">
        <v>207</v>
      </c>
    </row>
    <row r="3" spans="2:2" x14ac:dyDescent="0.15">
      <c r="B3" t="s">
        <v>209</v>
      </c>
    </row>
    <row r="4" spans="2:2" x14ac:dyDescent="0.15">
      <c r="B4" t="s">
        <v>208</v>
      </c>
    </row>
    <row r="5" spans="2:2" x14ac:dyDescent="0.15">
      <c r="B5" t="s">
        <v>210</v>
      </c>
    </row>
    <row r="6" spans="2:2" x14ac:dyDescent="0.15">
      <c r="B6" t="s">
        <v>211</v>
      </c>
    </row>
    <row r="7" spans="2:2" x14ac:dyDescent="0.15">
      <c r="B7" t="s">
        <v>230</v>
      </c>
    </row>
    <row r="8" spans="2:2" x14ac:dyDescent="0.15">
      <c r="B8" t="s">
        <v>233</v>
      </c>
    </row>
    <row r="9" spans="2:2" x14ac:dyDescent="0.15">
      <c r="B9" t="s">
        <v>231</v>
      </c>
    </row>
    <row r="10" spans="2:2" x14ac:dyDescent="0.15">
      <c r="B10" t="s">
        <v>232</v>
      </c>
    </row>
    <row r="12" spans="2:2" x14ac:dyDescent="0.15">
      <c r="B12" t="s">
        <v>214</v>
      </c>
    </row>
    <row r="13" spans="2:2" x14ac:dyDescent="0.15">
      <c r="B13" t="s">
        <v>212</v>
      </c>
    </row>
    <row r="14" spans="2:2" x14ac:dyDescent="0.15">
      <c r="B14" t="s">
        <v>213</v>
      </c>
    </row>
    <row r="16" spans="2:2" x14ac:dyDescent="0.15">
      <c r="B16" t="s">
        <v>215</v>
      </c>
    </row>
    <row r="17" spans="2:2" x14ac:dyDescent="0.15">
      <c r="B17" t="s">
        <v>216</v>
      </c>
    </row>
    <row r="18" spans="2:2" x14ac:dyDescent="0.15">
      <c r="B18" t="s">
        <v>217</v>
      </c>
    </row>
    <row r="19" spans="2:2" x14ac:dyDescent="0.15">
      <c r="B19" t="s">
        <v>218</v>
      </c>
    </row>
    <row r="20" spans="2:2" x14ac:dyDescent="0.15">
      <c r="B20" t="s">
        <v>219</v>
      </c>
    </row>
    <row r="21" spans="2:2" x14ac:dyDescent="0.15">
      <c r="B21" t="s">
        <v>225</v>
      </c>
    </row>
    <row r="23" spans="2:2" x14ac:dyDescent="0.15">
      <c r="B23" t="s">
        <v>234</v>
      </c>
    </row>
    <row r="24" spans="2:2" x14ac:dyDescent="0.15">
      <c r="B24" t="s">
        <v>235</v>
      </c>
    </row>
    <row r="25" spans="2:2" x14ac:dyDescent="0.15">
      <c r="B25" t="s">
        <v>236</v>
      </c>
    </row>
    <row r="26" spans="2:2" x14ac:dyDescent="0.15">
      <c r="B26" t="s">
        <v>237</v>
      </c>
    </row>
    <row r="28" spans="2:2" x14ac:dyDescent="0.15">
      <c r="B28" t="s">
        <v>220</v>
      </c>
    </row>
    <row r="29" spans="2:2" x14ac:dyDescent="0.15">
      <c r="B29" t="s">
        <v>223</v>
      </c>
    </row>
    <row r="30" spans="2:2" x14ac:dyDescent="0.15">
      <c r="B30" t="s">
        <v>224</v>
      </c>
    </row>
    <row r="31" spans="2:2" x14ac:dyDescent="0.15">
      <c r="B31" t="s">
        <v>221</v>
      </c>
    </row>
    <row r="32" spans="2:2" x14ac:dyDescent="0.15">
      <c r="B32" t="s">
        <v>222</v>
      </c>
    </row>
    <row r="33" spans="2:2" x14ac:dyDescent="0.15">
      <c r="B33" t="s">
        <v>226</v>
      </c>
    </row>
    <row r="34" spans="2:2" x14ac:dyDescent="0.15">
      <c r="B34" t="s">
        <v>227</v>
      </c>
    </row>
    <row r="35" spans="2:2" x14ac:dyDescent="0.15">
      <c r="B35" t="s">
        <v>228</v>
      </c>
    </row>
    <row r="36" spans="2:2" x14ac:dyDescent="0.15">
      <c r="B36" t="s">
        <v>238</v>
      </c>
    </row>
    <row r="37" spans="2:2" x14ac:dyDescent="0.15">
      <c r="B37" t="s">
        <v>239</v>
      </c>
    </row>
    <row r="39" spans="2:2" x14ac:dyDescent="0.15">
      <c r="B39" t="s">
        <v>229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32772-DB72-4295-9813-F26997154688}">
  <sheetPr>
    <pageSetUpPr fitToPage="1"/>
  </sheetPr>
  <dimension ref="A3:H14"/>
  <sheetViews>
    <sheetView workbookViewId="0">
      <selection activeCell="G18" sqref="G18"/>
    </sheetView>
  </sheetViews>
  <sheetFormatPr defaultRowHeight="12" x14ac:dyDescent="0.15"/>
  <cols>
    <col min="1" max="16384" width="9" style="1"/>
  </cols>
  <sheetData>
    <row r="3" spans="1:8" x14ac:dyDescent="0.15">
      <c r="A3" s="90" t="s">
        <v>200</v>
      </c>
      <c r="B3" s="91" t="s">
        <v>201</v>
      </c>
      <c r="C3" s="92"/>
      <c r="D3" s="91" t="s">
        <v>202</v>
      </c>
      <c r="E3" s="92"/>
      <c r="F3" s="91" t="s">
        <v>203</v>
      </c>
      <c r="G3" s="92"/>
    </row>
    <row r="4" spans="1:8" x14ac:dyDescent="0.15">
      <c r="A4" s="2">
        <v>5000</v>
      </c>
      <c r="B4" s="2"/>
      <c r="C4" s="2"/>
      <c r="D4" s="2">
        <v>1</v>
      </c>
      <c r="E4" s="2">
        <f>A4*D4</f>
        <v>5000</v>
      </c>
      <c r="F4" s="2"/>
      <c r="G4" s="2"/>
    </row>
    <row r="5" spans="1:8" x14ac:dyDescent="0.15">
      <c r="A5" s="2">
        <v>1000</v>
      </c>
      <c r="B5" s="2"/>
      <c r="C5" s="2"/>
      <c r="D5" s="2">
        <v>3</v>
      </c>
      <c r="E5" s="2">
        <f t="shared" ref="E5:E11" si="0">A5*D5</f>
        <v>3000</v>
      </c>
      <c r="F5" s="2">
        <v>4</v>
      </c>
      <c r="G5" s="2">
        <f>A5*F5</f>
        <v>4000</v>
      </c>
    </row>
    <row r="6" spans="1:8" x14ac:dyDescent="0.15">
      <c r="A6" s="2">
        <v>500</v>
      </c>
      <c r="B6" s="2">
        <v>4</v>
      </c>
      <c r="C6" s="2">
        <f>A6*B6</f>
        <v>2000</v>
      </c>
      <c r="D6" s="2">
        <v>1</v>
      </c>
      <c r="E6" s="2">
        <f t="shared" si="0"/>
        <v>500</v>
      </c>
      <c r="F6" s="2"/>
      <c r="G6" s="2">
        <f>A6*F6</f>
        <v>0</v>
      </c>
    </row>
    <row r="7" spans="1:8" x14ac:dyDescent="0.15">
      <c r="A7" s="2">
        <v>100</v>
      </c>
      <c r="B7" s="2">
        <v>5</v>
      </c>
      <c r="C7" s="2">
        <f t="shared" ref="C7:C9" si="1">A7*B7</f>
        <v>500</v>
      </c>
      <c r="D7" s="2">
        <v>12</v>
      </c>
      <c r="E7" s="2">
        <f t="shared" si="0"/>
        <v>1200</v>
      </c>
      <c r="F7" s="2">
        <v>1</v>
      </c>
      <c r="G7" s="2">
        <f>A7*F7</f>
        <v>100</v>
      </c>
    </row>
    <row r="8" spans="1:8" x14ac:dyDescent="0.15">
      <c r="A8" s="2">
        <v>50</v>
      </c>
      <c r="B8" s="2">
        <v>6</v>
      </c>
      <c r="C8" s="2">
        <f t="shared" si="1"/>
        <v>300</v>
      </c>
      <c r="D8" s="2">
        <v>8</v>
      </c>
      <c r="E8" s="2">
        <f t="shared" si="0"/>
        <v>400</v>
      </c>
      <c r="F8" s="2">
        <v>3</v>
      </c>
      <c r="G8" s="2">
        <f t="shared" ref="G8:G11" si="2">A8*F8</f>
        <v>150</v>
      </c>
    </row>
    <row r="9" spans="1:8" x14ac:dyDescent="0.15">
      <c r="A9" s="2">
        <v>10</v>
      </c>
      <c r="B9" s="2">
        <v>20</v>
      </c>
      <c r="C9" s="2">
        <f t="shared" si="1"/>
        <v>200</v>
      </c>
      <c r="D9" s="2">
        <v>17</v>
      </c>
      <c r="E9" s="2">
        <f t="shared" si="0"/>
        <v>170</v>
      </c>
      <c r="F9" s="2">
        <v>5</v>
      </c>
      <c r="G9" s="2">
        <f t="shared" si="2"/>
        <v>50</v>
      </c>
    </row>
    <row r="10" spans="1:8" x14ac:dyDescent="0.15">
      <c r="A10" s="2">
        <v>5</v>
      </c>
      <c r="B10" s="2"/>
      <c r="C10" s="2"/>
      <c r="D10" s="2"/>
      <c r="E10" s="2">
        <f t="shared" si="0"/>
        <v>0</v>
      </c>
      <c r="F10" s="2">
        <v>2</v>
      </c>
      <c r="G10" s="2">
        <f t="shared" si="2"/>
        <v>10</v>
      </c>
    </row>
    <row r="11" spans="1:8" x14ac:dyDescent="0.15">
      <c r="A11" s="2">
        <v>1</v>
      </c>
      <c r="B11" s="2"/>
      <c r="C11" s="2"/>
      <c r="D11" s="2"/>
      <c r="E11" s="2">
        <f t="shared" si="0"/>
        <v>0</v>
      </c>
      <c r="F11" s="2">
        <v>3</v>
      </c>
      <c r="G11" s="2">
        <f t="shared" si="2"/>
        <v>3</v>
      </c>
    </row>
    <row r="12" spans="1:8" x14ac:dyDescent="0.15">
      <c r="B12" s="78"/>
      <c r="C12" s="80">
        <f>SUM(C4:C11)</f>
        <v>3000</v>
      </c>
      <c r="D12" s="78"/>
      <c r="E12" s="80">
        <f>SUM(E4:E11)</f>
        <v>10270</v>
      </c>
      <c r="F12" s="79"/>
      <c r="G12" s="80">
        <f>SUM(G4:G11)</f>
        <v>4313</v>
      </c>
    </row>
    <row r="14" spans="1:8" x14ac:dyDescent="0.15">
      <c r="D14" s="78" t="s">
        <v>202</v>
      </c>
      <c r="E14" s="88">
        <f>E12-C12</f>
        <v>7270</v>
      </c>
      <c r="F14" s="2" t="s">
        <v>203</v>
      </c>
      <c r="G14" s="88">
        <f>G12</f>
        <v>4313</v>
      </c>
      <c r="H14" s="2">
        <f>E14+G14</f>
        <v>11583</v>
      </c>
    </row>
  </sheetData>
  <mergeCells count="3">
    <mergeCell ref="B3:C3"/>
    <mergeCell ref="D3:E3"/>
    <mergeCell ref="F3:G3"/>
  </mergeCells>
  <phoneticPr fontId="1"/>
  <pageMargins left="0.74803149606299213" right="0.74803149606299213" top="0.98425196850393704" bottom="0.98425196850393704" header="0.51181102362204722" footer="0.51181102362204722"/>
  <pageSetup paperSize="9" scale="69" orientation="portrait" horizontalDpi="4294967293" verticalDpi="300" r:id="rId1"/>
  <headerFooter alignWithMargins="0">
    <oddHeader>&amp;L&amp;"ＭＳ Ｐゴシック,太字"&amp;18&amp;A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3C10F-8146-442B-AAA1-39F842ADF1D1}">
  <dimension ref="A1:G56"/>
  <sheetViews>
    <sheetView workbookViewId="0">
      <selection activeCell="D57" sqref="D57"/>
    </sheetView>
  </sheetViews>
  <sheetFormatPr defaultRowHeight="13.5" x14ac:dyDescent="0.15"/>
  <cols>
    <col min="1" max="1" width="3.75" bestFit="1" customWidth="1"/>
    <col min="2" max="2" width="5" bestFit="1" customWidth="1"/>
    <col min="3" max="3" width="6.375" bestFit="1" customWidth="1"/>
    <col min="4" max="4" width="18.125" customWidth="1"/>
    <col min="5" max="5" width="5" bestFit="1" customWidth="1"/>
    <col min="6" max="6" width="4.75" bestFit="1" customWidth="1"/>
    <col min="7" max="7" width="5.875" bestFit="1" customWidth="1"/>
  </cols>
  <sheetData>
    <row r="1" spans="1:7" x14ac:dyDescent="0.15">
      <c r="A1" s="2" t="s">
        <v>131</v>
      </c>
      <c r="B1" s="2" t="s">
        <v>132</v>
      </c>
      <c r="C1" s="2" t="s">
        <v>21</v>
      </c>
      <c r="D1" s="71" t="s">
        <v>155</v>
      </c>
      <c r="E1" s="72" t="s">
        <v>16</v>
      </c>
      <c r="F1" s="73" t="s">
        <v>133</v>
      </c>
      <c r="G1" s="72" t="s">
        <v>6</v>
      </c>
    </row>
    <row r="2" spans="1:7" x14ac:dyDescent="0.15">
      <c r="A2" s="2">
        <v>1</v>
      </c>
      <c r="B2" s="2">
        <v>101</v>
      </c>
      <c r="C2" s="2" t="s">
        <v>154</v>
      </c>
      <c r="D2" s="74" t="s">
        <v>156</v>
      </c>
      <c r="E2" s="75">
        <v>50</v>
      </c>
      <c r="F2" s="2">
        <v>2</v>
      </c>
      <c r="G2" s="75">
        <f>E2*F2</f>
        <v>100</v>
      </c>
    </row>
    <row r="3" spans="1:7" x14ac:dyDescent="0.15">
      <c r="A3" s="2">
        <v>2</v>
      </c>
      <c r="B3" s="2">
        <v>305</v>
      </c>
      <c r="C3" s="2" t="s">
        <v>140</v>
      </c>
      <c r="D3" s="2" t="s">
        <v>157</v>
      </c>
      <c r="E3" s="75">
        <v>10</v>
      </c>
      <c r="F3" s="2">
        <v>2</v>
      </c>
      <c r="G3" s="75">
        <f t="shared" ref="G3:G53" si="0">E3*F3</f>
        <v>20</v>
      </c>
    </row>
    <row r="4" spans="1:7" x14ac:dyDescent="0.15">
      <c r="A4" s="2">
        <v>3</v>
      </c>
      <c r="B4" s="2">
        <v>305</v>
      </c>
      <c r="C4" s="2" t="s">
        <v>140</v>
      </c>
      <c r="D4" s="2" t="s">
        <v>158</v>
      </c>
      <c r="E4" s="75">
        <v>50</v>
      </c>
      <c r="F4" s="2">
        <v>1</v>
      </c>
      <c r="G4" s="75">
        <f t="shared" si="0"/>
        <v>50</v>
      </c>
    </row>
    <row r="5" spans="1:7" x14ac:dyDescent="0.15">
      <c r="A5" s="2">
        <v>4</v>
      </c>
      <c r="B5" s="2">
        <v>511</v>
      </c>
      <c r="C5" s="2" t="s">
        <v>138</v>
      </c>
      <c r="D5" s="2" t="s">
        <v>159</v>
      </c>
      <c r="E5" s="75">
        <v>10</v>
      </c>
      <c r="F5" s="2">
        <v>3</v>
      </c>
      <c r="G5" s="75">
        <f t="shared" si="0"/>
        <v>30</v>
      </c>
    </row>
    <row r="6" spans="1:7" x14ac:dyDescent="0.15">
      <c r="A6" s="2">
        <v>5</v>
      </c>
      <c r="B6" s="2">
        <v>511</v>
      </c>
      <c r="C6" s="2" t="s">
        <v>138</v>
      </c>
      <c r="D6" s="2" t="s">
        <v>160</v>
      </c>
      <c r="E6" s="75">
        <v>100</v>
      </c>
      <c r="F6" s="2">
        <v>3</v>
      </c>
      <c r="G6" s="75">
        <f t="shared" si="0"/>
        <v>300</v>
      </c>
    </row>
    <row r="7" spans="1:7" x14ac:dyDescent="0.15">
      <c r="A7" s="2">
        <v>6</v>
      </c>
      <c r="B7" s="2">
        <v>613</v>
      </c>
      <c r="C7" s="2" t="s">
        <v>91</v>
      </c>
      <c r="D7" s="2" t="s">
        <v>161</v>
      </c>
      <c r="E7" s="75">
        <v>50</v>
      </c>
      <c r="F7" s="2">
        <v>1</v>
      </c>
      <c r="G7" s="75">
        <f t="shared" si="0"/>
        <v>50</v>
      </c>
    </row>
    <row r="8" spans="1:7" x14ac:dyDescent="0.15">
      <c r="A8" s="2">
        <v>7</v>
      </c>
      <c r="B8" s="2">
        <v>208</v>
      </c>
      <c r="C8" s="2" t="s">
        <v>143</v>
      </c>
      <c r="D8" s="2" t="s">
        <v>162</v>
      </c>
      <c r="E8" s="75">
        <v>10</v>
      </c>
      <c r="F8" s="2">
        <v>1</v>
      </c>
      <c r="G8" s="75">
        <f t="shared" si="0"/>
        <v>10</v>
      </c>
    </row>
    <row r="9" spans="1:7" x14ac:dyDescent="0.15">
      <c r="A9" s="2">
        <v>8</v>
      </c>
      <c r="B9" s="2">
        <v>208</v>
      </c>
      <c r="C9" s="2" t="s">
        <v>143</v>
      </c>
      <c r="D9" s="2" t="s">
        <v>163</v>
      </c>
      <c r="E9" s="75">
        <v>50</v>
      </c>
      <c r="F9" s="2">
        <v>2</v>
      </c>
      <c r="G9" s="75">
        <f t="shared" si="0"/>
        <v>100</v>
      </c>
    </row>
    <row r="10" spans="1:7" x14ac:dyDescent="0.15">
      <c r="A10" s="2">
        <v>9</v>
      </c>
      <c r="B10" s="2">
        <v>211</v>
      </c>
      <c r="C10" s="2" t="s">
        <v>134</v>
      </c>
      <c r="D10" s="2" t="s">
        <v>164</v>
      </c>
      <c r="E10" s="75">
        <v>100</v>
      </c>
      <c r="F10" s="2">
        <v>2</v>
      </c>
      <c r="G10" s="75">
        <f t="shared" si="0"/>
        <v>200</v>
      </c>
    </row>
    <row r="11" spans="1:7" x14ac:dyDescent="0.15">
      <c r="A11" s="2">
        <v>10</v>
      </c>
      <c r="B11" s="2">
        <v>513</v>
      </c>
      <c r="C11" s="2" t="s">
        <v>139</v>
      </c>
      <c r="D11" s="2" t="s">
        <v>165</v>
      </c>
      <c r="E11" s="75">
        <v>100</v>
      </c>
      <c r="F11" s="2">
        <v>1</v>
      </c>
      <c r="G11" s="75">
        <f t="shared" si="0"/>
        <v>100</v>
      </c>
    </row>
    <row r="12" spans="1:7" x14ac:dyDescent="0.15">
      <c r="A12" s="2">
        <v>11</v>
      </c>
      <c r="B12" s="2">
        <v>111</v>
      </c>
      <c r="C12" s="2" t="s">
        <v>152</v>
      </c>
      <c r="D12" s="2" t="s">
        <v>166</v>
      </c>
      <c r="E12" s="75">
        <v>50</v>
      </c>
      <c r="F12" s="2">
        <v>4</v>
      </c>
      <c r="G12" s="75">
        <f t="shared" si="0"/>
        <v>200</v>
      </c>
    </row>
    <row r="13" spans="1:7" x14ac:dyDescent="0.15">
      <c r="A13" s="2">
        <v>12</v>
      </c>
      <c r="B13" s="2">
        <v>702</v>
      </c>
      <c r="C13" s="2" t="s">
        <v>146</v>
      </c>
      <c r="D13" s="2" t="s">
        <v>167</v>
      </c>
      <c r="E13" s="75">
        <v>10</v>
      </c>
      <c r="F13" s="2">
        <v>5</v>
      </c>
      <c r="G13" s="75">
        <f t="shared" si="0"/>
        <v>50</v>
      </c>
    </row>
    <row r="14" spans="1:7" x14ac:dyDescent="0.15">
      <c r="A14" s="2">
        <v>13</v>
      </c>
      <c r="B14" s="2">
        <v>702</v>
      </c>
      <c r="C14" s="2" t="s">
        <v>146</v>
      </c>
      <c r="D14" s="2" t="s">
        <v>168</v>
      </c>
      <c r="E14" s="75">
        <v>50</v>
      </c>
      <c r="F14" s="2">
        <v>1</v>
      </c>
      <c r="G14" s="75">
        <f t="shared" ref="G14:G15" si="1">E14*F14</f>
        <v>50</v>
      </c>
    </row>
    <row r="15" spans="1:7" x14ac:dyDescent="0.15">
      <c r="A15" s="2">
        <v>14</v>
      </c>
      <c r="B15" s="2">
        <v>702</v>
      </c>
      <c r="C15" s="2" t="s">
        <v>146</v>
      </c>
      <c r="D15" s="2" t="s">
        <v>170</v>
      </c>
      <c r="E15" s="75">
        <v>10</v>
      </c>
      <c r="F15" s="2">
        <v>2</v>
      </c>
      <c r="G15" s="75">
        <f t="shared" si="1"/>
        <v>20</v>
      </c>
    </row>
    <row r="16" spans="1:7" x14ac:dyDescent="0.15">
      <c r="A16" s="2">
        <v>15</v>
      </c>
      <c r="B16" s="2">
        <v>702</v>
      </c>
      <c r="C16" s="2" t="s">
        <v>146</v>
      </c>
      <c r="D16" s="2" t="s">
        <v>171</v>
      </c>
      <c r="E16" s="75">
        <v>50</v>
      </c>
      <c r="F16" s="2">
        <v>1</v>
      </c>
      <c r="G16" s="75">
        <f t="shared" si="0"/>
        <v>50</v>
      </c>
    </row>
    <row r="17" spans="1:7" x14ac:dyDescent="0.15">
      <c r="A17" s="2">
        <v>16</v>
      </c>
      <c r="B17" s="2">
        <v>416</v>
      </c>
      <c r="C17" s="2" t="s">
        <v>62</v>
      </c>
      <c r="D17" s="2" t="s">
        <v>169</v>
      </c>
      <c r="E17" s="75">
        <v>10</v>
      </c>
      <c r="F17" s="2">
        <v>1</v>
      </c>
      <c r="G17" s="75">
        <f t="shared" si="0"/>
        <v>10</v>
      </c>
    </row>
    <row r="18" spans="1:7" x14ac:dyDescent="0.15">
      <c r="A18" s="2">
        <v>17</v>
      </c>
      <c r="B18" s="2">
        <v>807</v>
      </c>
      <c r="C18" s="2" t="s">
        <v>83</v>
      </c>
      <c r="D18" s="2" t="s">
        <v>172</v>
      </c>
      <c r="E18" s="75">
        <v>10</v>
      </c>
      <c r="F18" s="2">
        <v>7</v>
      </c>
      <c r="G18" s="75">
        <f t="shared" si="0"/>
        <v>70</v>
      </c>
    </row>
    <row r="19" spans="1:7" x14ac:dyDescent="0.15">
      <c r="A19" s="2">
        <v>18</v>
      </c>
      <c r="B19" s="2">
        <v>112</v>
      </c>
      <c r="C19" s="2" t="s">
        <v>141</v>
      </c>
      <c r="D19" s="2" t="s">
        <v>173</v>
      </c>
      <c r="E19" s="75">
        <v>50</v>
      </c>
      <c r="F19" s="2">
        <v>2</v>
      </c>
      <c r="G19" s="75">
        <f t="shared" si="0"/>
        <v>100</v>
      </c>
    </row>
    <row r="20" spans="1:7" x14ac:dyDescent="0.15">
      <c r="A20" s="2">
        <v>19</v>
      </c>
      <c r="B20" s="2">
        <v>908</v>
      </c>
      <c r="C20" s="2" t="s">
        <v>174</v>
      </c>
      <c r="D20" s="2" t="s">
        <v>175</v>
      </c>
      <c r="E20" s="75">
        <v>50</v>
      </c>
      <c r="F20" s="2">
        <v>1</v>
      </c>
      <c r="G20" s="75">
        <f t="shared" si="0"/>
        <v>50</v>
      </c>
    </row>
    <row r="21" spans="1:7" x14ac:dyDescent="0.15">
      <c r="A21" s="2">
        <v>20</v>
      </c>
      <c r="B21" s="2">
        <v>908</v>
      </c>
      <c r="C21" s="2" t="s">
        <v>174</v>
      </c>
      <c r="D21" s="2" t="s">
        <v>176</v>
      </c>
      <c r="E21" s="75">
        <v>100</v>
      </c>
      <c r="F21" s="2">
        <v>2</v>
      </c>
      <c r="G21" s="75">
        <f t="shared" si="0"/>
        <v>200</v>
      </c>
    </row>
    <row r="22" spans="1:7" x14ac:dyDescent="0.15">
      <c r="A22" s="2">
        <v>21</v>
      </c>
      <c r="B22" s="2">
        <v>908</v>
      </c>
      <c r="C22" s="2" t="s">
        <v>174</v>
      </c>
      <c r="D22" s="2" t="s">
        <v>177</v>
      </c>
      <c r="E22" s="75">
        <v>200</v>
      </c>
      <c r="F22" s="2">
        <v>1</v>
      </c>
      <c r="G22" s="75">
        <f t="shared" si="0"/>
        <v>200</v>
      </c>
    </row>
    <row r="23" spans="1:7" x14ac:dyDescent="0.15">
      <c r="A23" s="2">
        <v>22</v>
      </c>
      <c r="B23" s="2">
        <v>112</v>
      </c>
      <c r="C23" s="2" t="s">
        <v>141</v>
      </c>
      <c r="D23" s="74" t="s">
        <v>178</v>
      </c>
      <c r="E23" s="75">
        <v>300</v>
      </c>
      <c r="F23" s="2">
        <v>1</v>
      </c>
      <c r="G23" s="75">
        <f t="shared" si="0"/>
        <v>300</v>
      </c>
    </row>
    <row r="24" spans="1:7" x14ac:dyDescent="0.15">
      <c r="A24" s="2">
        <v>23</v>
      </c>
      <c r="B24" s="2">
        <v>211</v>
      </c>
      <c r="C24" s="2" t="s">
        <v>134</v>
      </c>
      <c r="D24" s="2" t="s">
        <v>135</v>
      </c>
      <c r="E24" s="75">
        <v>10</v>
      </c>
      <c r="F24" s="2">
        <v>5</v>
      </c>
      <c r="G24" s="75">
        <f t="shared" si="0"/>
        <v>50</v>
      </c>
    </row>
    <row r="25" spans="1:7" x14ac:dyDescent="0.15">
      <c r="A25" s="2">
        <v>24</v>
      </c>
      <c r="B25" s="2">
        <v>211</v>
      </c>
      <c r="C25" s="2" t="s">
        <v>134</v>
      </c>
      <c r="D25" s="2" t="s">
        <v>179</v>
      </c>
      <c r="E25" s="75">
        <v>50</v>
      </c>
      <c r="F25" s="2">
        <v>1</v>
      </c>
      <c r="G25" s="75">
        <f t="shared" si="0"/>
        <v>50</v>
      </c>
    </row>
    <row r="26" spans="1:7" x14ac:dyDescent="0.15">
      <c r="A26" s="2">
        <v>25</v>
      </c>
      <c r="B26" s="2">
        <v>208</v>
      </c>
      <c r="C26" s="2" t="s">
        <v>143</v>
      </c>
      <c r="D26" s="2" t="s">
        <v>180</v>
      </c>
      <c r="E26" s="75">
        <v>10</v>
      </c>
      <c r="F26" s="2">
        <v>2</v>
      </c>
      <c r="G26" s="75">
        <f t="shared" si="0"/>
        <v>20</v>
      </c>
    </row>
    <row r="27" spans="1:7" x14ac:dyDescent="0.15">
      <c r="A27" s="2">
        <v>26</v>
      </c>
      <c r="B27" s="2">
        <v>208</v>
      </c>
      <c r="C27" s="2" t="s">
        <v>143</v>
      </c>
      <c r="D27" s="2" t="s">
        <v>181</v>
      </c>
      <c r="E27" s="75">
        <v>50</v>
      </c>
      <c r="F27" s="2">
        <v>2</v>
      </c>
      <c r="G27" s="75">
        <f t="shared" si="0"/>
        <v>100</v>
      </c>
    </row>
    <row r="28" spans="1:7" x14ac:dyDescent="0.15">
      <c r="A28" s="2">
        <v>27</v>
      </c>
      <c r="B28" s="2">
        <v>208</v>
      </c>
      <c r="C28" s="2" t="s">
        <v>143</v>
      </c>
      <c r="D28" s="2" t="s">
        <v>135</v>
      </c>
      <c r="E28" s="75">
        <v>100</v>
      </c>
      <c r="F28" s="2">
        <v>1</v>
      </c>
      <c r="G28" s="75">
        <f t="shared" si="0"/>
        <v>100</v>
      </c>
    </row>
    <row r="29" spans="1:7" x14ac:dyDescent="0.15">
      <c r="A29" s="2">
        <v>28</v>
      </c>
      <c r="B29" s="2">
        <v>911</v>
      </c>
      <c r="C29" s="2" t="s">
        <v>78</v>
      </c>
      <c r="D29" s="2" t="s">
        <v>182</v>
      </c>
      <c r="E29" s="75">
        <v>50</v>
      </c>
      <c r="F29" s="2">
        <v>1</v>
      </c>
      <c r="G29" s="75">
        <f t="shared" si="0"/>
        <v>50</v>
      </c>
    </row>
    <row r="30" spans="1:7" x14ac:dyDescent="0.15">
      <c r="A30" s="2">
        <v>29</v>
      </c>
      <c r="B30" s="2">
        <v>416</v>
      </c>
      <c r="C30" s="2" t="s">
        <v>62</v>
      </c>
      <c r="D30" s="2" t="s">
        <v>145</v>
      </c>
      <c r="E30" s="75">
        <v>50</v>
      </c>
      <c r="F30" s="2">
        <v>1</v>
      </c>
      <c r="G30" s="75">
        <f t="shared" si="0"/>
        <v>50</v>
      </c>
    </row>
    <row r="31" spans="1:7" x14ac:dyDescent="0.15">
      <c r="A31" s="2">
        <v>30</v>
      </c>
      <c r="B31" s="2">
        <v>416</v>
      </c>
      <c r="C31" s="2" t="s">
        <v>62</v>
      </c>
      <c r="D31" s="2" t="s">
        <v>145</v>
      </c>
      <c r="E31" s="75">
        <v>100</v>
      </c>
      <c r="F31" s="2">
        <v>1</v>
      </c>
      <c r="G31" s="75">
        <f t="shared" si="0"/>
        <v>100</v>
      </c>
    </row>
    <row r="32" spans="1:7" x14ac:dyDescent="0.15">
      <c r="A32" s="2">
        <v>31</v>
      </c>
      <c r="B32" s="2">
        <v>416</v>
      </c>
      <c r="C32" s="2" t="s">
        <v>62</v>
      </c>
      <c r="D32" s="2" t="s">
        <v>183</v>
      </c>
      <c r="E32" s="75">
        <v>300</v>
      </c>
      <c r="F32" s="2">
        <v>1</v>
      </c>
      <c r="G32" s="75">
        <f t="shared" si="0"/>
        <v>300</v>
      </c>
    </row>
    <row r="33" spans="1:7" x14ac:dyDescent="0.15">
      <c r="A33" s="2">
        <v>32</v>
      </c>
      <c r="B33" s="2">
        <v>416</v>
      </c>
      <c r="C33" s="2" t="s">
        <v>62</v>
      </c>
      <c r="D33" s="2" t="s">
        <v>184</v>
      </c>
      <c r="E33" s="75">
        <v>500</v>
      </c>
      <c r="F33" s="2">
        <v>1</v>
      </c>
      <c r="G33" s="75">
        <f t="shared" si="0"/>
        <v>500</v>
      </c>
    </row>
    <row r="34" spans="1:7" x14ac:dyDescent="0.15">
      <c r="A34" s="2">
        <v>33</v>
      </c>
      <c r="B34" s="2">
        <v>908</v>
      </c>
      <c r="C34" s="2" t="s">
        <v>174</v>
      </c>
      <c r="D34" s="2" t="s">
        <v>175</v>
      </c>
      <c r="E34" s="75">
        <v>10</v>
      </c>
      <c r="F34" s="2">
        <v>4</v>
      </c>
      <c r="G34" s="75">
        <f t="shared" si="0"/>
        <v>40</v>
      </c>
    </row>
    <row r="35" spans="1:7" x14ac:dyDescent="0.15">
      <c r="A35" s="2">
        <v>34</v>
      </c>
      <c r="B35" s="2">
        <v>307</v>
      </c>
      <c r="C35" s="2" t="s">
        <v>100</v>
      </c>
      <c r="D35" s="2" t="s">
        <v>185</v>
      </c>
      <c r="E35" s="75">
        <v>10</v>
      </c>
      <c r="F35" s="2">
        <v>7</v>
      </c>
      <c r="G35" s="75">
        <f t="shared" si="0"/>
        <v>70</v>
      </c>
    </row>
    <row r="36" spans="1:7" x14ac:dyDescent="0.15">
      <c r="A36" s="2">
        <v>35</v>
      </c>
      <c r="B36" s="2">
        <v>307</v>
      </c>
      <c r="C36" s="2" t="s">
        <v>100</v>
      </c>
      <c r="D36" s="2" t="s">
        <v>186</v>
      </c>
      <c r="E36" s="75">
        <v>50</v>
      </c>
      <c r="F36" s="2">
        <v>4</v>
      </c>
      <c r="G36" s="75">
        <f t="shared" si="0"/>
        <v>200</v>
      </c>
    </row>
    <row r="37" spans="1:7" x14ac:dyDescent="0.15">
      <c r="A37" s="2">
        <v>36</v>
      </c>
      <c r="B37" s="2">
        <v>307</v>
      </c>
      <c r="C37" s="2" t="s">
        <v>100</v>
      </c>
      <c r="D37" s="2" t="s">
        <v>130</v>
      </c>
      <c r="E37" s="75">
        <v>100</v>
      </c>
      <c r="F37" s="2">
        <v>1</v>
      </c>
      <c r="G37" s="75">
        <f t="shared" si="0"/>
        <v>100</v>
      </c>
    </row>
    <row r="38" spans="1:7" x14ac:dyDescent="0.15">
      <c r="A38" s="2">
        <v>37</v>
      </c>
      <c r="B38" s="2">
        <v>418</v>
      </c>
      <c r="C38" s="2" t="s">
        <v>95</v>
      </c>
      <c r="D38" s="2" t="s">
        <v>187</v>
      </c>
      <c r="E38" s="75">
        <v>50</v>
      </c>
      <c r="F38" s="2">
        <v>1</v>
      </c>
      <c r="G38" s="75">
        <f t="shared" si="0"/>
        <v>50</v>
      </c>
    </row>
    <row r="39" spans="1:7" x14ac:dyDescent="0.15">
      <c r="A39" s="2">
        <v>38</v>
      </c>
      <c r="B39" s="2">
        <v>418</v>
      </c>
      <c r="C39" s="2" t="s">
        <v>95</v>
      </c>
      <c r="D39" s="2" t="s">
        <v>188</v>
      </c>
      <c r="E39" s="75">
        <v>100</v>
      </c>
      <c r="F39" s="2">
        <v>2</v>
      </c>
      <c r="G39" s="75">
        <f t="shared" si="0"/>
        <v>200</v>
      </c>
    </row>
    <row r="40" spans="1:7" x14ac:dyDescent="0.15">
      <c r="A40" s="2">
        <v>39</v>
      </c>
      <c r="B40" s="2">
        <v>414</v>
      </c>
      <c r="C40" s="2" t="s">
        <v>56</v>
      </c>
      <c r="D40" s="2" t="s">
        <v>189</v>
      </c>
      <c r="E40" s="75">
        <v>10</v>
      </c>
      <c r="F40" s="2">
        <v>1</v>
      </c>
      <c r="G40" s="75">
        <f t="shared" si="0"/>
        <v>10</v>
      </c>
    </row>
    <row r="41" spans="1:7" x14ac:dyDescent="0.15">
      <c r="A41" s="2">
        <v>40</v>
      </c>
      <c r="B41" s="2">
        <v>414</v>
      </c>
      <c r="C41" s="2" t="s">
        <v>56</v>
      </c>
      <c r="D41" s="2" t="s">
        <v>190</v>
      </c>
      <c r="E41" s="75">
        <v>50</v>
      </c>
      <c r="F41" s="2">
        <v>1</v>
      </c>
      <c r="G41" s="75">
        <f t="shared" si="0"/>
        <v>50</v>
      </c>
    </row>
    <row r="42" spans="1:7" x14ac:dyDescent="0.15">
      <c r="A42" s="2">
        <v>41</v>
      </c>
      <c r="B42" s="2">
        <v>906</v>
      </c>
      <c r="C42" s="2" t="s">
        <v>142</v>
      </c>
      <c r="D42" s="71" t="s">
        <v>144</v>
      </c>
      <c r="E42" s="75">
        <v>10</v>
      </c>
      <c r="F42" s="2">
        <v>2</v>
      </c>
      <c r="G42" s="75">
        <f t="shared" si="0"/>
        <v>20</v>
      </c>
    </row>
    <row r="43" spans="1:7" x14ac:dyDescent="0.15">
      <c r="A43" s="2">
        <v>42</v>
      </c>
      <c r="B43" s="2">
        <v>906</v>
      </c>
      <c r="C43" s="2" t="s">
        <v>142</v>
      </c>
      <c r="D43" s="74" t="s">
        <v>191</v>
      </c>
      <c r="E43" s="75">
        <v>50</v>
      </c>
      <c r="F43" s="2">
        <v>2</v>
      </c>
      <c r="G43" s="75">
        <f t="shared" si="0"/>
        <v>100</v>
      </c>
    </row>
    <row r="44" spans="1:7" x14ac:dyDescent="0.15">
      <c r="A44" s="2">
        <v>43</v>
      </c>
      <c r="B44" s="2">
        <v>906</v>
      </c>
      <c r="C44" s="2" t="s">
        <v>142</v>
      </c>
      <c r="D44" s="2" t="s">
        <v>147</v>
      </c>
      <c r="E44" s="75">
        <v>300</v>
      </c>
      <c r="F44" s="2">
        <v>1</v>
      </c>
      <c r="G44" s="75">
        <f t="shared" si="0"/>
        <v>300</v>
      </c>
    </row>
    <row r="45" spans="1:7" x14ac:dyDescent="0.15">
      <c r="A45" s="2">
        <v>44</v>
      </c>
      <c r="B45" s="2">
        <v>109</v>
      </c>
      <c r="C45" s="2" t="s">
        <v>81</v>
      </c>
      <c r="D45" s="2" t="s">
        <v>135</v>
      </c>
      <c r="E45" s="75">
        <v>10</v>
      </c>
      <c r="F45" s="2">
        <v>7</v>
      </c>
      <c r="G45" s="75">
        <f t="shared" si="0"/>
        <v>70</v>
      </c>
    </row>
    <row r="46" spans="1:7" x14ac:dyDescent="0.15">
      <c r="A46" s="2">
        <v>45</v>
      </c>
      <c r="B46" s="2">
        <v>118</v>
      </c>
      <c r="C46" s="2" t="s">
        <v>117</v>
      </c>
      <c r="D46" s="71" t="s">
        <v>177</v>
      </c>
      <c r="E46" s="75">
        <v>50</v>
      </c>
      <c r="F46" s="2">
        <v>1</v>
      </c>
      <c r="G46" s="75">
        <f t="shared" si="0"/>
        <v>50</v>
      </c>
    </row>
    <row r="47" spans="1:7" x14ac:dyDescent="0.15">
      <c r="A47" s="2">
        <v>46</v>
      </c>
      <c r="B47" s="2">
        <v>118</v>
      </c>
      <c r="C47" s="2" t="s">
        <v>117</v>
      </c>
      <c r="D47" s="2" t="s">
        <v>103</v>
      </c>
      <c r="E47" s="75">
        <v>500</v>
      </c>
      <c r="F47" s="2">
        <v>1</v>
      </c>
      <c r="G47" s="75">
        <f t="shared" si="0"/>
        <v>500</v>
      </c>
    </row>
    <row r="48" spans="1:7" x14ac:dyDescent="0.15">
      <c r="A48" s="2">
        <v>47</v>
      </c>
      <c r="B48" s="2">
        <v>118</v>
      </c>
      <c r="C48" s="2" t="s">
        <v>117</v>
      </c>
      <c r="D48" s="2" t="s">
        <v>192</v>
      </c>
      <c r="E48" s="75">
        <v>500</v>
      </c>
      <c r="F48" s="2">
        <v>1</v>
      </c>
      <c r="G48" s="75">
        <f t="shared" si="0"/>
        <v>500</v>
      </c>
    </row>
    <row r="49" spans="1:7" x14ac:dyDescent="0.15">
      <c r="A49" s="2">
        <v>48</v>
      </c>
      <c r="B49" s="2">
        <v>118</v>
      </c>
      <c r="C49" s="2" t="s">
        <v>117</v>
      </c>
      <c r="D49" s="2" t="s">
        <v>193</v>
      </c>
      <c r="E49" s="75">
        <v>1000</v>
      </c>
      <c r="F49" s="2">
        <v>1</v>
      </c>
      <c r="G49" s="75">
        <f t="shared" si="0"/>
        <v>1000</v>
      </c>
    </row>
    <row r="50" spans="1:7" x14ac:dyDescent="0.15">
      <c r="A50" s="2">
        <v>49</v>
      </c>
      <c r="B50" s="2">
        <v>115</v>
      </c>
      <c r="C50" s="2" t="s">
        <v>76</v>
      </c>
      <c r="D50" s="2" t="s">
        <v>196</v>
      </c>
      <c r="E50" s="75">
        <v>50</v>
      </c>
      <c r="F50" s="2">
        <v>3</v>
      </c>
      <c r="G50" s="75">
        <f t="shared" si="0"/>
        <v>150</v>
      </c>
    </row>
    <row r="51" spans="1:7" x14ac:dyDescent="0.15">
      <c r="A51" s="2">
        <v>50</v>
      </c>
      <c r="B51" s="2">
        <v>115</v>
      </c>
      <c r="C51" s="2" t="s">
        <v>76</v>
      </c>
      <c r="D51" s="2" t="s">
        <v>197</v>
      </c>
      <c r="E51" s="75">
        <v>50</v>
      </c>
      <c r="F51" s="2">
        <v>3</v>
      </c>
      <c r="G51" s="75">
        <f t="shared" ref="G51:G52" si="2">E51*F51</f>
        <v>150</v>
      </c>
    </row>
    <row r="52" spans="1:7" x14ac:dyDescent="0.15">
      <c r="A52" s="2">
        <v>51</v>
      </c>
      <c r="B52" s="2">
        <v>1015</v>
      </c>
      <c r="C52" s="2" t="s">
        <v>195</v>
      </c>
      <c r="D52" s="2" t="s">
        <v>194</v>
      </c>
      <c r="E52" s="75">
        <v>100</v>
      </c>
      <c r="F52" s="2">
        <v>1</v>
      </c>
      <c r="G52" s="75">
        <f t="shared" si="2"/>
        <v>100</v>
      </c>
    </row>
    <row r="53" spans="1:7" x14ac:dyDescent="0.15">
      <c r="A53" s="2">
        <v>52</v>
      </c>
      <c r="B53" s="2">
        <v>109</v>
      </c>
      <c r="C53" s="2" t="s">
        <v>81</v>
      </c>
      <c r="D53" s="2" t="s">
        <v>198</v>
      </c>
      <c r="E53" s="75">
        <v>10</v>
      </c>
      <c r="F53" s="2">
        <v>2</v>
      </c>
      <c r="G53" s="75">
        <f t="shared" si="0"/>
        <v>20</v>
      </c>
    </row>
    <row r="54" spans="1:7" x14ac:dyDescent="0.15">
      <c r="A54" s="2">
        <v>53</v>
      </c>
      <c r="B54" s="2">
        <v>109</v>
      </c>
      <c r="C54" s="2" t="s">
        <v>81</v>
      </c>
      <c r="D54" s="2" t="s">
        <v>137</v>
      </c>
      <c r="E54" s="75">
        <v>50</v>
      </c>
      <c r="F54" s="2">
        <v>1</v>
      </c>
      <c r="G54" s="75">
        <f t="shared" ref="G54:G55" si="3">E54*F54</f>
        <v>50</v>
      </c>
    </row>
    <row r="55" spans="1:7" x14ac:dyDescent="0.15">
      <c r="A55" s="2">
        <v>54</v>
      </c>
      <c r="B55" s="2">
        <v>416</v>
      </c>
      <c r="C55" s="2" t="s">
        <v>62</v>
      </c>
      <c r="D55" s="2" t="s">
        <v>199</v>
      </c>
      <c r="E55" s="75">
        <v>10</v>
      </c>
      <c r="F55" s="2">
        <v>2</v>
      </c>
      <c r="G55" s="75">
        <f t="shared" si="3"/>
        <v>20</v>
      </c>
    </row>
    <row r="56" spans="1:7" x14ac:dyDescent="0.15">
      <c r="A56" s="2"/>
      <c r="B56" s="2"/>
      <c r="C56" s="2"/>
      <c r="D56" s="2"/>
      <c r="E56" s="75"/>
      <c r="F56" s="75">
        <f>SUM(F2:F55)</f>
        <v>111</v>
      </c>
      <c r="G56" s="75">
        <f>SUM(G2:G55)</f>
        <v>7330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D515-CFC9-41D4-B652-6D8B61F2A05A}">
  <sheetPr>
    <pageSetUpPr fitToPage="1"/>
  </sheetPr>
  <dimension ref="A1:K29"/>
  <sheetViews>
    <sheetView zoomScale="110" zoomScaleNormal="110" workbookViewId="0">
      <pane ySplit="1350" topLeftCell="A16" activePane="bottomLeft"/>
      <selection activeCell="J56" sqref="J56"/>
      <selection pane="bottomLeft" activeCell="C10" sqref="C10"/>
    </sheetView>
  </sheetViews>
  <sheetFormatPr defaultRowHeight="12" x14ac:dyDescent="0.15"/>
  <cols>
    <col min="1" max="1" width="5.375" style="1" bestFit="1" customWidth="1"/>
    <col min="2" max="2" width="8" style="1" bestFit="1" customWidth="1"/>
    <col min="3" max="3" width="6.375" style="1" bestFit="1" customWidth="1"/>
    <col min="4" max="4" width="4.75" style="1" bestFit="1" customWidth="1"/>
    <col min="5" max="10" width="8.5" style="1" customWidth="1"/>
    <col min="11" max="16384" width="9" style="1"/>
  </cols>
  <sheetData>
    <row r="1" spans="1:11" x14ac:dyDescent="0.15">
      <c r="A1" s="76"/>
      <c r="B1" s="76"/>
      <c r="C1" s="76"/>
      <c r="D1" s="77"/>
      <c r="E1" s="78" t="s">
        <v>2</v>
      </c>
      <c r="F1" s="79"/>
      <c r="G1" s="80"/>
      <c r="H1" s="78" t="s">
        <v>148</v>
      </c>
      <c r="I1" s="79"/>
      <c r="J1" s="80"/>
      <c r="K1" s="78" t="s">
        <v>4</v>
      </c>
    </row>
    <row r="2" spans="1:11" ht="24" x14ac:dyDescent="0.15">
      <c r="A2" s="81" t="s">
        <v>10</v>
      </c>
      <c r="B2" s="81" t="s">
        <v>0</v>
      </c>
      <c r="C2" s="82" t="s">
        <v>1</v>
      </c>
      <c r="D2" s="83" t="s">
        <v>149</v>
      </c>
      <c r="E2" s="71" t="s">
        <v>150</v>
      </c>
      <c r="F2" s="71" t="s">
        <v>8</v>
      </c>
      <c r="G2" s="71" t="s">
        <v>9</v>
      </c>
      <c r="H2" s="71" t="s">
        <v>150</v>
      </c>
      <c r="I2" s="71" t="s">
        <v>8</v>
      </c>
      <c r="J2" s="71" t="s">
        <v>9</v>
      </c>
      <c r="K2" s="84" t="s">
        <v>5</v>
      </c>
    </row>
    <row r="3" spans="1:11" x14ac:dyDescent="0.15">
      <c r="A3" s="85"/>
      <c r="B3" s="85"/>
      <c r="C3" s="85"/>
      <c r="D3" s="86"/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87"/>
    </row>
    <row r="4" spans="1:11" s="89" customFormat="1" x14ac:dyDescent="0.15">
      <c r="A4" s="2">
        <v>1</v>
      </c>
      <c r="B4" s="88">
        <v>101</v>
      </c>
      <c r="C4" s="88" t="s">
        <v>154</v>
      </c>
      <c r="D4" s="2">
        <v>1</v>
      </c>
      <c r="E4" s="2">
        <v>1</v>
      </c>
      <c r="F4" s="2"/>
      <c r="G4" s="2"/>
      <c r="H4" s="2"/>
      <c r="I4" s="2"/>
      <c r="J4" s="2"/>
      <c r="K4" s="2">
        <f t="shared" ref="K4:K28" si="0">SUM(E4:J4)</f>
        <v>1</v>
      </c>
    </row>
    <row r="5" spans="1:11" s="89" customFormat="1" x14ac:dyDescent="0.15">
      <c r="A5" s="2">
        <v>2</v>
      </c>
      <c r="B5" s="88">
        <v>109</v>
      </c>
      <c r="C5" s="88" t="s">
        <v>81</v>
      </c>
      <c r="D5" s="2">
        <v>1</v>
      </c>
      <c r="E5" s="2">
        <v>2</v>
      </c>
      <c r="F5" s="2"/>
      <c r="G5" s="2"/>
      <c r="H5" s="2"/>
      <c r="I5" s="2"/>
      <c r="J5" s="2"/>
      <c r="K5" s="2">
        <f t="shared" si="0"/>
        <v>2</v>
      </c>
    </row>
    <row r="6" spans="1:11" s="89" customFormat="1" x14ac:dyDescent="0.15">
      <c r="A6" s="2">
        <v>3</v>
      </c>
      <c r="B6" s="88">
        <v>111</v>
      </c>
      <c r="C6" s="88" t="s">
        <v>152</v>
      </c>
      <c r="D6" s="2">
        <v>1</v>
      </c>
      <c r="E6" s="2">
        <v>1</v>
      </c>
      <c r="F6" s="2">
        <v>1</v>
      </c>
      <c r="G6" s="2"/>
      <c r="H6" s="2"/>
      <c r="I6" s="2"/>
      <c r="J6" s="2"/>
      <c r="K6" s="2">
        <f t="shared" si="0"/>
        <v>2</v>
      </c>
    </row>
    <row r="7" spans="1:11" s="89" customFormat="1" x14ac:dyDescent="0.15">
      <c r="A7" s="2">
        <v>4</v>
      </c>
      <c r="B7" s="88">
        <v>112</v>
      </c>
      <c r="C7" s="88" t="s">
        <v>141</v>
      </c>
      <c r="D7" s="2">
        <v>1</v>
      </c>
      <c r="E7" s="2">
        <v>2</v>
      </c>
      <c r="F7" s="2"/>
      <c r="G7" s="2"/>
      <c r="H7" s="2"/>
      <c r="I7" s="2"/>
      <c r="J7" s="2"/>
      <c r="K7" s="2">
        <f t="shared" si="0"/>
        <v>2</v>
      </c>
    </row>
    <row r="8" spans="1:11" s="89" customFormat="1" x14ac:dyDescent="0.15">
      <c r="A8" s="2">
        <v>5</v>
      </c>
      <c r="B8" s="88">
        <v>115</v>
      </c>
      <c r="C8" s="88" t="s">
        <v>76</v>
      </c>
      <c r="D8" s="2">
        <v>1</v>
      </c>
      <c r="E8" s="2">
        <v>1</v>
      </c>
      <c r="F8" s="2"/>
      <c r="G8" s="2"/>
      <c r="H8" s="2"/>
      <c r="I8" s="2"/>
      <c r="J8" s="2"/>
      <c r="K8" s="2">
        <f t="shared" si="0"/>
        <v>1</v>
      </c>
    </row>
    <row r="9" spans="1:11" s="89" customFormat="1" x14ac:dyDescent="0.15">
      <c r="A9" s="2">
        <v>6</v>
      </c>
      <c r="B9" s="88">
        <v>118</v>
      </c>
      <c r="C9" s="88" t="s">
        <v>117</v>
      </c>
      <c r="D9" s="2">
        <v>1</v>
      </c>
      <c r="E9" s="2">
        <v>2</v>
      </c>
      <c r="F9" s="2"/>
      <c r="G9" s="2"/>
      <c r="H9" s="2"/>
      <c r="I9" s="2"/>
      <c r="J9" s="2"/>
      <c r="K9" s="2">
        <f t="shared" si="0"/>
        <v>2</v>
      </c>
    </row>
    <row r="10" spans="1:11" s="89" customFormat="1" x14ac:dyDescent="0.15">
      <c r="A10" s="2">
        <v>7</v>
      </c>
      <c r="B10" s="88">
        <v>207</v>
      </c>
      <c r="C10" s="88" t="s">
        <v>136</v>
      </c>
      <c r="D10" s="2">
        <v>1</v>
      </c>
      <c r="E10" s="2">
        <v>1</v>
      </c>
      <c r="F10" s="2"/>
      <c r="G10" s="2"/>
      <c r="H10" s="2"/>
      <c r="I10" s="2"/>
      <c r="J10" s="2"/>
      <c r="K10" s="2">
        <f t="shared" si="0"/>
        <v>1</v>
      </c>
    </row>
    <row r="11" spans="1:11" s="89" customFormat="1" x14ac:dyDescent="0.15">
      <c r="A11" s="2">
        <v>8</v>
      </c>
      <c r="B11" s="88">
        <v>208</v>
      </c>
      <c r="C11" s="88" t="s">
        <v>143</v>
      </c>
      <c r="D11" s="2">
        <v>1</v>
      </c>
      <c r="E11" s="2">
        <v>2</v>
      </c>
      <c r="F11" s="2"/>
      <c r="G11" s="2"/>
      <c r="H11" s="2"/>
      <c r="I11" s="2"/>
      <c r="J11" s="2"/>
      <c r="K11" s="2">
        <f t="shared" si="0"/>
        <v>2</v>
      </c>
    </row>
    <row r="12" spans="1:11" s="89" customFormat="1" x14ac:dyDescent="0.15">
      <c r="A12" s="2">
        <v>9</v>
      </c>
      <c r="B12" s="88">
        <v>211</v>
      </c>
      <c r="C12" s="88" t="s">
        <v>134</v>
      </c>
      <c r="D12" s="2">
        <v>1</v>
      </c>
      <c r="E12" s="2">
        <v>2</v>
      </c>
      <c r="F12" s="2"/>
      <c r="G12" s="2"/>
      <c r="H12" s="2"/>
      <c r="I12" s="2"/>
      <c r="J12" s="2"/>
      <c r="K12" s="2">
        <f t="shared" si="0"/>
        <v>2</v>
      </c>
    </row>
    <row r="13" spans="1:11" s="89" customFormat="1" x14ac:dyDescent="0.15">
      <c r="A13" s="2">
        <v>10</v>
      </c>
      <c r="B13" s="88">
        <v>305</v>
      </c>
      <c r="C13" s="88" t="s">
        <v>140</v>
      </c>
      <c r="D13" s="2">
        <v>1</v>
      </c>
      <c r="E13" s="2"/>
      <c r="F13" s="2">
        <v>1</v>
      </c>
      <c r="G13" s="2"/>
      <c r="H13" s="2"/>
      <c r="I13" s="2"/>
      <c r="J13" s="2"/>
      <c r="K13" s="2">
        <f t="shared" si="0"/>
        <v>1</v>
      </c>
    </row>
    <row r="14" spans="1:11" s="89" customFormat="1" x14ac:dyDescent="0.15">
      <c r="A14" s="2">
        <v>11</v>
      </c>
      <c r="B14" s="88">
        <v>307</v>
      </c>
      <c r="C14" s="88" t="s">
        <v>100</v>
      </c>
      <c r="D14" s="2">
        <v>1</v>
      </c>
      <c r="E14" s="2">
        <v>2</v>
      </c>
      <c r="F14" s="2">
        <v>1</v>
      </c>
      <c r="G14" s="2">
        <v>2</v>
      </c>
      <c r="H14" s="2"/>
      <c r="I14" s="2"/>
      <c r="J14" s="2"/>
      <c r="K14" s="2">
        <f t="shared" si="0"/>
        <v>5</v>
      </c>
    </row>
    <row r="15" spans="1:11" s="89" customFormat="1" x14ac:dyDescent="0.15">
      <c r="A15" s="2">
        <v>12</v>
      </c>
      <c r="B15" s="88">
        <v>414</v>
      </c>
      <c r="C15" s="88" t="s">
        <v>56</v>
      </c>
      <c r="D15" s="2">
        <v>1</v>
      </c>
      <c r="E15" s="2">
        <v>1</v>
      </c>
      <c r="F15" s="2"/>
      <c r="G15" s="2"/>
      <c r="H15" s="2"/>
      <c r="I15" s="2"/>
      <c r="J15" s="2"/>
      <c r="K15" s="2">
        <f t="shared" si="0"/>
        <v>1</v>
      </c>
    </row>
    <row r="16" spans="1:11" s="89" customFormat="1" x14ac:dyDescent="0.15">
      <c r="A16" s="2">
        <v>13</v>
      </c>
      <c r="B16" s="88">
        <v>416</v>
      </c>
      <c r="C16" s="88" t="s">
        <v>62</v>
      </c>
      <c r="D16" s="2">
        <v>1</v>
      </c>
      <c r="E16" s="2">
        <v>1</v>
      </c>
      <c r="F16" s="2"/>
      <c r="G16" s="2"/>
      <c r="H16" s="2"/>
      <c r="I16" s="2"/>
      <c r="J16" s="2"/>
      <c r="K16" s="2">
        <f t="shared" si="0"/>
        <v>1</v>
      </c>
    </row>
    <row r="17" spans="1:11" s="89" customFormat="1" x14ac:dyDescent="0.15">
      <c r="A17" s="2">
        <v>14</v>
      </c>
      <c r="B17" s="88">
        <v>418</v>
      </c>
      <c r="C17" s="88" t="s">
        <v>95</v>
      </c>
      <c r="D17" s="2">
        <v>1</v>
      </c>
      <c r="E17" s="2">
        <v>1</v>
      </c>
      <c r="F17" s="2">
        <v>1</v>
      </c>
      <c r="G17" s="2"/>
      <c r="H17" s="2"/>
      <c r="I17" s="2"/>
      <c r="J17" s="2"/>
      <c r="K17" s="2">
        <f t="shared" si="0"/>
        <v>2</v>
      </c>
    </row>
    <row r="18" spans="1:11" s="89" customFormat="1" x14ac:dyDescent="0.15">
      <c r="A18" s="2">
        <v>15</v>
      </c>
      <c r="B18" s="88">
        <v>422</v>
      </c>
      <c r="C18" s="88" t="s">
        <v>153</v>
      </c>
      <c r="D18" s="2">
        <v>1</v>
      </c>
      <c r="E18" s="2">
        <v>2</v>
      </c>
      <c r="F18" s="2"/>
      <c r="G18" s="2"/>
      <c r="H18" s="2"/>
      <c r="I18" s="2"/>
      <c r="J18" s="2"/>
      <c r="K18" s="2">
        <f t="shared" si="0"/>
        <v>2</v>
      </c>
    </row>
    <row r="19" spans="1:11" s="89" customFormat="1" x14ac:dyDescent="0.15">
      <c r="A19" s="2">
        <v>16</v>
      </c>
      <c r="B19" s="88">
        <v>511</v>
      </c>
      <c r="C19" s="88" t="s">
        <v>138</v>
      </c>
      <c r="D19" s="2">
        <v>1</v>
      </c>
      <c r="E19" s="2">
        <v>3</v>
      </c>
      <c r="F19" s="2"/>
      <c r="G19" s="2">
        <v>2</v>
      </c>
      <c r="H19" s="2"/>
      <c r="I19" s="2"/>
      <c r="J19" s="2"/>
      <c r="K19" s="2">
        <f t="shared" si="0"/>
        <v>5</v>
      </c>
    </row>
    <row r="20" spans="1:11" s="89" customFormat="1" x14ac:dyDescent="0.15">
      <c r="A20" s="2">
        <v>17</v>
      </c>
      <c r="B20" s="88">
        <v>513</v>
      </c>
      <c r="C20" s="88" t="s">
        <v>139</v>
      </c>
      <c r="D20" s="2">
        <v>1</v>
      </c>
      <c r="E20" s="2">
        <v>1</v>
      </c>
      <c r="F20" s="2"/>
      <c r="G20" s="2"/>
      <c r="H20" s="2"/>
      <c r="I20" s="2"/>
      <c r="J20" s="2"/>
      <c r="K20" s="2">
        <f t="shared" si="0"/>
        <v>1</v>
      </c>
    </row>
    <row r="21" spans="1:11" s="89" customFormat="1" x14ac:dyDescent="0.15">
      <c r="A21" s="2">
        <v>18</v>
      </c>
      <c r="B21" s="88">
        <v>613</v>
      </c>
      <c r="C21" s="88" t="s">
        <v>91</v>
      </c>
      <c r="D21" s="2">
        <v>1</v>
      </c>
      <c r="E21" s="2">
        <v>1</v>
      </c>
      <c r="F21" s="2"/>
      <c r="G21" s="2"/>
      <c r="H21" s="2"/>
      <c r="I21" s="2"/>
      <c r="J21" s="2"/>
      <c r="K21" s="2">
        <f t="shared" si="0"/>
        <v>1</v>
      </c>
    </row>
    <row r="22" spans="1:11" s="89" customFormat="1" x14ac:dyDescent="0.15">
      <c r="A22" s="2">
        <v>19</v>
      </c>
      <c r="B22" s="88">
        <v>702</v>
      </c>
      <c r="C22" s="88" t="s">
        <v>146</v>
      </c>
      <c r="D22" s="2">
        <v>1</v>
      </c>
      <c r="E22" s="2"/>
      <c r="F22" s="2">
        <v>1</v>
      </c>
      <c r="G22" s="2"/>
      <c r="H22" s="2"/>
      <c r="I22" s="2">
        <v>2</v>
      </c>
      <c r="J22" s="2"/>
      <c r="K22" s="2">
        <f t="shared" si="0"/>
        <v>3</v>
      </c>
    </row>
    <row r="23" spans="1:11" s="89" customFormat="1" x14ac:dyDescent="0.15">
      <c r="A23" s="2">
        <v>20</v>
      </c>
      <c r="B23" s="88">
        <v>807</v>
      </c>
      <c r="C23" s="88" t="s">
        <v>83</v>
      </c>
      <c r="D23" s="2">
        <v>1</v>
      </c>
      <c r="E23" s="2">
        <v>1</v>
      </c>
      <c r="F23" s="2">
        <v>1</v>
      </c>
      <c r="G23" s="2"/>
      <c r="H23" s="2"/>
      <c r="I23" s="2"/>
      <c r="J23" s="2"/>
      <c r="K23" s="2">
        <f t="shared" si="0"/>
        <v>2</v>
      </c>
    </row>
    <row r="24" spans="1:11" s="89" customFormat="1" x14ac:dyDescent="0.15">
      <c r="A24" s="2">
        <v>21</v>
      </c>
      <c r="B24" s="88">
        <v>902</v>
      </c>
      <c r="C24" s="88" t="s">
        <v>73</v>
      </c>
      <c r="D24" s="2">
        <v>1</v>
      </c>
      <c r="E24" s="2">
        <v>2</v>
      </c>
      <c r="F24" s="2"/>
      <c r="G24" s="2"/>
      <c r="H24" s="2"/>
      <c r="I24" s="2"/>
      <c r="J24" s="2"/>
      <c r="K24" s="2">
        <f t="shared" si="0"/>
        <v>2</v>
      </c>
    </row>
    <row r="25" spans="1:11" s="89" customFormat="1" x14ac:dyDescent="0.15">
      <c r="A25" s="2">
        <v>22</v>
      </c>
      <c r="B25" s="88">
        <v>906</v>
      </c>
      <c r="C25" s="88" t="s">
        <v>142</v>
      </c>
      <c r="D25" s="2">
        <v>1</v>
      </c>
      <c r="E25" s="2">
        <v>1</v>
      </c>
      <c r="F25" s="2"/>
      <c r="G25" s="2"/>
      <c r="H25" s="2"/>
      <c r="I25" s="2"/>
      <c r="J25" s="2"/>
      <c r="K25" s="2">
        <f t="shared" si="0"/>
        <v>1</v>
      </c>
    </row>
    <row r="26" spans="1:11" s="89" customFormat="1" x14ac:dyDescent="0.15">
      <c r="A26" s="2">
        <v>23</v>
      </c>
      <c r="B26" s="88">
        <v>908</v>
      </c>
      <c r="C26" s="88" t="s">
        <v>151</v>
      </c>
      <c r="D26" s="2">
        <v>1</v>
      </c>
      <c r="E26" s="2">
        <v>1</v>
      </c>
      <c r="F26" s="2"/>
      <c r="G26" s="2"/>
      <c r="H26" s="2"/>
      <c r="I26" s="2"/>
      <c r="J26" s="2"/>
      <c r="K26" s="2">
        <f t="shared" si="0"/>
        <v>1</v>
      </c>
    </row>
    <row r="27" spans="1:11" s="89" customFormat="1" x14ac:dyDescent="0.15">
      <c r="A27" s="2">
        <v>24</v>
      </c>
      <c r="B27" s="88">
        <v>911</v>
      </c>
      <c r="C27" s="88" t="s">
        <v>78</v>
      </c>
      <c r="D27" s="2">
        <v>1</v>
      </c>
      <c r="E27" s="2">
        <v>1</v>
      </c>
      <c r="F27" s="2"/>
      <c r="G27" s="2"/>
      <c r="H27" s="2"/>
      <c r="I27" s="2"/>
      <c r="J27" s="2"/>
      <c r="K27" s="2">
        <f t="shared" si="0"/>
        <v>1</v>
      </c>
    </row>
    <row r="28" spans="1:11" s="89" customFormat="1" x14ac:dyDescent="0.15">
      <c r="A28" s="2">
        <v>25</v>
      </c>
      <c r="B28" s="88">
        <v>1015</v>
      </c>
      <c r="C28" s="88" t="s">
        <v>195</v>
      </c>
      <c r="D28" s="2">
        <v>1</v>
      </c>
      <c r="E28" s="2">
        <v>1</v>
      </c>
      <c r="F28" s="2"/>
      <c r="G28" s="2"/>
      <c r="H28" s="2"/>
      <c r="I28" s="2"/>
      <c r="J28" s="2"/>
      <c r="K28" s="2">
        <f t="shared" si="0"/>
        <v>1</v>
      </c>
    </row>
    <row r="29" spans="1:11" x14ac:dyDescent="0.15">
      <c r="D29" s="2">
        <f>SUM(D4:D28)</f>
        <v>25</v>
      </c>
      <c r="E29" s="2">
        <f t="shared" ref="E29:J29" si="1">SUM(E4:E28)</f>
        <v>33</v>
      </c>
      <c r="F29" s="2">
        <f t="shared" si="1"/>
        <v>6</v>
      </c>
      <c r="G29" s="2">
        <f t="shared" si="1"/>
        <v>4</v>
      </c>
      <c r="H29" s="2">
        <f t="shared" si="1"/>
        <v>0</v>
      </c>
      <c r="I29" s="2">
        <f t="shared" si="1"/>
        <v>2</v>
      </c>
      <c r="J29" s="2">
        <f t="shared" si="1"/>
        <v>0</v>
      </c>
      <c r="K29" s="2">
        <f>SUM(K5:K28)</f>
        <v>44</v>
      </c>
    </row>
  </sheetData>
  <phoneticPr fontId="1"/>
  <pageMargins left="0.75" right="0.75" top="1" bottom="1" header="0.51200000000000001" footer="0.51200000000000001"/>
  <pageSetup paperSize="9" scale="94" orientation="portrait" horizontalDpi="4294967293" verticalDpi="300" r:id="rId1"/>
  <headerFooter alignWithMargins="0"/>
  <ignoredErrors>
    <ignoredError sqref="K4 K5:K28 E29:J29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4"/>
  <sheetViews>
    <sheetView topLeftCell="A33" workbookViewId="0">
      <selection activeCell="H47" sqref="H47"/>
    </sheetView>
  </sheetViews>
  <sheetFormatPr defaultRowHeight="13.5" x14ac:dyDescent="0.15"/>
  <cols>
    <col min="2" max="2" width="10.5" bestFit="1" customWidth="1"/>
    <col min="5" max="5" width="60" customWidth="1"/>
    <col min="7" max="34" width="11.125" bestFit="1" customWidth="1"/>
    <col min="35" max="35" width="5.75" customWidth="1"/>
  </cols>
  <sheetData>
    <row r="1" spans="1:8" x14ac:dyDescent="0.15">
      <c r="A1" s="60" t="s">
        <v>39</v>
      </c>
      <c r="B1" s="60" t="s">
        <v>40</v>
      </c>
      <c r="C1" s="60" t="s">
        <v>0</v>
      </c>
      <c r="D1" s="60" t="s">
        <v>14</v>
      </c>
      <c r="E1" s="60" t="s">
        <v>41</v>
      </c>
      <c r="F1" s="60" t="s">
        <v>26</v>
      </c>
    </row>
    <row r="2" spans="1:8" x14ac:dyDescent="0.15">
      <c r="A2" s="33">
        <v>3</v>
      </c>
      <c r="B2" s="61">
        <v>43528</v>
      </c>
      <c r="C2" s="33">
        <v>113</v>
      </c>
      <c r="D2" s="33" t="s">
        <v>42</v>
      </c>
      <c r="E2" s="33" t="s">
        <v>43</v>
      </c>
      <c r="F2" s="33">
        <v>8</v>
      </c>
    </row>
    <row r="3" spans="1:8" x14ac:dyDescent="0.15">
      <c r="A3" s="33">
        <v>4</v>
      </c>
      <c r="B3" s="61">
        <v>43528</v>
      </c>
      <c r="C3" s="33">
        <v>113</v>
      </c>
      <c r="D3" s="33" t="s">
        <v>42</v>
      </c>
      <c r="E3" s="33" t="s">
        <v>44</v>
      </c>
      <c r="F3" s="33">
        <v>1</v>
      </c>
      <c r="H3" s="93" t="s">
        <v>204</v>
      </c>
    </row>
    <row r="4" spans="1:8" x14ac:dyDescent="0.15">
      <c r="A4" s="33">
        <v>5</v>
      </c>
      <c r="B4" s="61">
        <v>43528</v>
      </c>
      <c r="C4" s="33">
        <v>113</v>
      </c>
      <c r="D4" s="33" t="s">
        <v>42</v>
      </c>
      <c r="E4" s="33" t="s">
        <v>45</v>
      </c>
      <c r="F4" s="33">
        <v>21</v>
      </c>
      <c r="H4" s="94">
        <v>109</v>
      </c>
    </row>
    <row r="5" spans="1:8" x14ac:dyDescent="0.15">
      <c r="A5" s="33">
        <v>6</v>
      </c>
      <c r="B5" s="61">
        <v>43528</v>
      </c>
      <c r="C5" s="33">
        <v>113</v>
      </c>
      <c r="D5" s="33" t="s">
        <v>42</v>
      </c>
      <c r="E5" s="33" t="s">
        <v>46</v>
      </c>
      <c r="F5" s="33">
        <v>5</v>
      </c>
      <c r="H5" s="94">
        <v>113</v>
      </c>
    </row>
    <row r="6" spans="1:8" x14ac:dyDescent="0.15">
      <c r="A6" s="64">
        <v>7</v>
      </c>
      <c r="B6" s="65">
        <v>43533</v>
      </c>
      <c r="C6" s="64">
        <v>618</v>
      </c>
      <c r="D6" s="64" t="s">
        <v>47</v>
      </c>
      <c r="E6" s="64" t="s">
        <v>48</v>
      </c>
      <c r="F6" s="64">
        <v>1</v>
      </c>
      <c r="H6" s="94">
        <v>115</v>
      </c>
    </row>
    <row r="7" spans="1:8" x14ac:dyDescent="0.15">
      <c r="A7" s="64">
        <v>8</v>
      </c>
      <c r="B7" s="65">
        <v>43533</v>
      </c>
      <c r="C7" s="64">
        <v>618</v>
      </c>
      <c r="D7" s="64" t="s">
        <v>47</v>
      </c>
      <c r="E7" s="64" t="s">
        <v>49</v>
      </c>
      <c r="F7" s="64">
        <v>1</v>
      </c>
      <c r="H7" s="94">
        <v>118</v>
      </c>
    </row>
    <row r="8" spans="1:8" x14ac:dyDescent="0.15">
      <c r="A8" s="64">
        <v>9</v>
      </c>
      <c r="B8" s="65">
        <v>43533</v>
      </c>
      <c r="C8" s="64">
        <v>618</v>
      </c>
      <c r="D8" s="64" t="s">
        <v>47</v>
      </c>
      <c r="E8" s="64" t="s">
        <v>50</v>
      </c>
      <c r="F8" s="64">
        <v>1</v>
      </c>
      <c r="H8" s="94">
        <v>209</v>
      </c>
    </row>
    <row r="9" spans="1:8" x14ac:dyDescent="0.15">
      <c r="A9" s="64">
        <v>10</v>
      </c>
      <c r="B9" s="65">
        <v>43533</v>
      </c>
      <c r="C9" s="64">
        <v>618</v>
      </c>
      <c r="D9" s="64" t="s">
        <v>47</v>
      </c>
      <c r="E9" s="64" t="s">
        <v>51</v>
      </c>
      <c r="F9" s="64">
        <v>1</v>
      </c>
      <c r="H9" s="94">
        <v>307</v>
      </c>
    </row>
    <row r="10" spans="1:8" x14ac:dyDescent="0.15">
      <c r="A10" s="64">
        <v>11</v>
      </c>
      <c r="B10" s="65">
        <v>43533</v>
      </c>
      <c r="C10" s="64">
        <v>618</v>
      </c>
      <c r="D10" s="64" t="s">
        <v>47</v>
      </c>
      <c r="E10" s="64" t="s">
        <v>52</v>
      </c>
      <c r="F10" s="64">
        <v>1</v>
      </c>
      <c r="H10" s="94">
        <v>414</v>
      </c>
    </row>
    <row r="11" spans="1:8" x14ac:dyDescent="0.15">
      <c r="A11" s="64">
        <v>12</v>
      </c>
      <c r="B11" s="65">
        <v>43533</v>
      </c>
      <c r="C11" s="64">
        <v>618</v>
      </c>
      <c r="D11" s="64" t="s">
        <v>47</v>
      </c>
      <c r="E11" s="64" t="s">
        <v>53</v>
      </c>
      <c r="F11" s="64">
        <v>1</v>
      </c>
      <c r="H11" s="94">
        <v>416</v>
      </c>
    </row>
    <row r="12" spans="1:8" x14ac:dyDescent="0.15">
      <c r="A12" s="64">
        <v>13</v>
      </c>
      <c r="B12" s="65">
        <v>43533</v>
      </c>
      <c r="C12" s="64">
        <v>618</v>
      </c>
      <c r="D12" s="64" t="s">
        <v>47</v>
      </c>
      <c r="E12" s="64" t="s">
        <v>54</v>
      </c>
      <c r="F12" s="64">
        <v>1</v>
      </c>
      <c r="H12" s="94">
        <v>418</v>
      </c>
    </row>
    <row r="13" spans="1:8" x14ac:dyDescent="0.15">
      <c r="A13" s="64">
        <v>14</v>
      </c>
      <c r="B13" s="65">
        <v>43533</v>
      </c>
      <c r="C13" s="64">
        <v>618</v>
      </c>
      <c r="D13" s="64" t="s">
        <v>47</v>
      </c>
      <c r="E13" s="64" t="s">
        <v>55</v>
      </c>
      <c r="F13" s="64">
        <v>1</v>
      </c>
      <c r="H13" s="94">
        <v>422</v>
      </c>
    </row>
    <row r="14" spans="1:8" x14ac:dyDescent="0.15">
      <c r="A14" s="33">
        <v>15</v>
      </c>
      <c r="B14" s="61">
        <v>43534</v>
      </c>
      <c r="C14" s="33">
        <v>414</v>
      </c>
      <c r="D14" s="33" t="s">
        <v>56</v>
      </c>
      <c r="E14" s="33" t="s">
        <v>57</v>
      </c>
      <c r="F14" s="33">
        <v>6</v>
      </c>
      <c r="H14" s="94">
        <v>502</v>
      </c>
    </row>
    <row r="15" spans="1:8" x14ac:dyDescent="0.15">
      <c r="A15" s="33">
        <v>16</v>
      </c>
      <c r="B15" s="61">
        <v>43534</v>
      </c>
      <c r="C15" s="33">
        <v>714</v>
      </c>
      <c r="D15" s="33" t="s">
        <v>58</v>
      </c>
      <c r="E15" s="33" t="s">
        <v>59</v>
      </c>
      <c r="F15" s="33">
        <v>4</v>
      </c>
      <c r="H15" s="94">
        <v>613</v>
      </c>
    </row>
    <row r="16" spans="1:8" x14ac:dyDescent="0.15">
      <c r="A16" s="33">
        <v>16</v>
      </c>
      <c r="B16" s="61">
        <v>43534</v>
      </c>
      <c r="C16" s="33">
        <v>714</v>
      </c>
      <c r="D16" s="33" t="s">
        <v>58</v>
      </c>
      <c r="E16" s="33" t="s">
        <v>60</v>
      </c>
      <c r="F16" s="33">
        <v>1</v>
      </c>
      <c r="H16" s="94">
        <v>618</v>
      </c>
    </row>
    <row r="17" spans="1:8" x14ac:dyDescent="0.15">
      <c r="A17" s="33">
        <v>16</v>
      </c>
      <c r="B17" s="61">
        <v>43534</v>
      </c>
      <c r="C17" s="33">
        <v>714</v>
      </c>
      <c r="D17" s="33" t="s">
        <v>58</v>
      </c>
      <c r="E17" s="33" t="s">
        <v>61</v>
      </c>
      <c r="F17" s="33">
        <v>2</v>
      </c>
      <c r="H17" s="94">
        <v>714</v>
      </c>
    </row>
    <row r="18" spans="1:8" x14ac:dyDescent="0.15">
      <c r="A18" s="33">
        <v>17</v>
      </c>
      <c r="B18" s="61">
        <v>43534</v>
      </c>
      <c r="C18" s="33">
        <v>416</v>
      </c>
      <c r="D18" s="33" t="s">
        <v>62</v>
      </c>
      <c r="E18" s="33" t="s">
        <v>63</v>
      </c>
      <c r="F18" s="33">
        <v>3</v>
      </c>
      <c r="H18" s="94">
        <v>717</v>
      </c>
    </row>
    <row r="19" spans="1:8" x14ac:dyDescent="0.15">
      <c r="A19" s="33">
        <v>18</v>
      </c>
      <c r="B19" s="61">
        <v>43534</v>
      </c>
      <c r="C19" s="33">
        <v>901</v>
      </c>
      <c r="D19" s="33" t="s">
        <v>64</v>
      </c>
      <c r="E19" s="33" t="s">
        <v>65</v>
      </c>
      <c r="F19" s="33">
        <v>4</v>
      </c>
      <c r="H19" s="94">
        <v>801</v>
      </c>
    </row>
    <row r="20" spans="1:8" x14ac:dyDescent="0.15">
      <c r="A20" s="33">
        <v>19</v>
      </c>
      <c r="B20" s="61">
        <v>43534</v>
      </c>
      <c r="C20" s="33">
        <v>422</v>
      </c>
      <c r="D20" s="33" t="s">
        <v>66</v>
      </c>
      <c r="E20" s="33" t="s">
        <v>67</v>
      </c>
      <c r="F20" s="33">
        <v>5</v>
      </c>
      <c r="H20" s="94">
        <v>807</v>
      </c>
    </row>
    <row r="21" spans="1:8" x14ac:dyDescent="0.15">
      <c r="A21" s="33">
        <v>20</v>
      </c>
      <c r="B21" s="61">
        <v>43534</v>
      </c>
      <c r="C21" s="33">
        <v>801</v>
      </c>
      <c r="D21" s="33" t="s">
        <v>68</v>
      </c>
      <c r="E21" s="33" t="s">
        <v>69</v>
      </c>
      <c r="F21" s="33">
        <v>4</v>
      </c>
      <c r="H21" s="94">
        <v>901</v>
      </c>
    </row>
    <row r="22" spans="1:8" x14ac:dyDescent="0.15">
      <c r="A22" s="33">
        <v>20</v>
      </c>
      <c r="B22" s="61">
        <v>43534</v>
      </c>
      <c r="C22" s="33">
        <v>801</v>
      </c>
      <c r="D22" s="33" t="s">
        <v>68</v>
      </c>
      <c r="E22" s="33" t="s">
        <v>70</v>
      </c>
      <c r="F22" s="33">
        <v>5</v>
      </c>
      <c r="H22" s="94">
        <v>902</v>
      </c>
    </row>
    <row r="23" spans="1:8" x14ac:dyDescent="0.15">
      <c r="A23" s="33">
        <v>21</v>
      </c>
      <c r="B23" s="61">
        <v>43534</v>
      </c>
      <c r="C23" s="33">
        <v>209</v>
      </c>
      <c r="D23" s="33" t="s">
        <v>71</v>
      </c>
      <c r="E23" s="33" t="s">
        <v>72</v>
      </c>
      <c r="F23" s="33">
        <v>14</v>
      </c>
      <c r="H23" s="94">
        <v>908</v>
      </c>
    </row>
    <row r="24" spans="1:8" x14ac:dyDescent="0.15">
      <c r="A24" s="33">
        <v>22</v>
      </c>
      <c r="B24" s="61">
        <v>43534</v>
      </c>
      <c r="C24" s="33">
        <v>902</v>
      </c>
      <c r="D24" s="33" t="s">
        <v>73</v>
      </c>
      <c r="E24" s="33" t="s">
        <v>74</v>
      </c>
      <c r="F24" s="33">
        <v>2</v>
      </c>
      <c r="H24" s="94">
        <v>911</v>
      </c>
    </row>
    <row r="25" spans="1:8" x14ac:dyDescent="0.15">
      <c r="A25" s="33">
        <v>23</v>
      </c>
      <c r="B25" s="61">
        <v>43534</v>
      </c>
      <c r="C25" s="33">
        <v>902</v>
      </c>
      <c r="D25" s="33" t="s">
        <v>73</v>
      </c>
      <c r="E25" s="33" t="s">
        <v>75</v>
      </c>
      <c r="F25" s="33">
        <v>6</v>
      </c>
      <c r="H25" s="94">
        <v>1006</v>
      </c>
    </row>
    <row r="26" spans="1:8" ht="27" x14ac:dyDescent="0.15">
      <c r="A26" s="33">
        <v>24</v>
      </c>
      <c r="B26" s="61">
        <v>43540</v>
      </c>
      <c r="C26" s="33">
        <v>115</v>
      </c>
      <c r="D26" s="33" t="s">
        <v>76</v>
      </c>
      <c r="E26" s="62" t="s">
        <v>77</v>
      </c>
      <c r="F26" s="33">
        <v>9</v>
      </c>
      <c r="H26" s="94">
        <v>1009</v>
      </c>
    </row>
    <row r="27" spans="1:8" x14ac:dyDescent="0.15">
      <c r="A27" s="33">
        <v>25</v>
      </c>
      <c r="B27" s="61">
        <v>43540</v>
      </c>
      <c r="C27" s="33">
        <v>911</v>
      </c>
      <c r="D27" s="33" t="s">
        <v>78</v>
      </c>
      <c r="E27" s="33" t="s">
        <v>79</v>
      </c>
      <c r="F27" s="33">
        <v>10</v>
      </c>
      <c r="H27" s="94">
        <v>1204</v>
      </c>
    </row>
    <row r="28" spans="1:8" x14ac:dyDescent="0.15">
      <c r="A28" s="33">
        <v>26</v>
      </c>
      <c r="B28" s="61">
        <v>43540</v>
      </c>
      <c r="C28" s="33">
        <v>422</v>
      </c>
      <c r="D28" s="33" t="s">
        <v>66</v>
      </c>
      <c r="E28" s="33" t="s">
        <v>80</v>
      </c>
      <c r="F28" s="33">
        <v>5</v>
      </c>
      <c r="H28" s="94" t="s">
        <v>205</v>
      </c>
    </row>
    <row r="29" spans="1:8" x14ac:dyDescent="0.15">
      <c r="A29" s="33">
        <v>27</v>
      </c>
      <c r="B29" s="61">
        <v>43540</v>
      </c>
      <c r="C29" s="33">
        <v>109</v>
      </c>
      <c r="D29" s="33" t="s">
        <v>81</v>
      </c>
      <c r="E29" s="33" t="s">
        <v>82</v>
      </c>
      <c r="F29" s="33">
        <v>1</v>
      </c>
    </row>
    <row r="30" spans="1:8" x14ac:dyDescent="0.15">
      <c r="A30" s="33">
        <v>28</v>
      </c>
      <c r="B30" s="61">
        <v>43540</v>
      </c>
      <c r="C30" s="33">
        <v>807</v>
      </c>
      <c r="D30" s="33" t="s">
        <v>83</v>
      </c>
      <c r="E30" s="33" t="s">
        <v>84</v>
      </c>
      <c r="F30" s="33">
        <v>12</v>
      </c>
    </row>
    <row r="31" spans="1:8" x14ac:dyDescent="0.15">
      <c r="A31" s="33">
        <v>29</v>
      </c>
      <c r="B31" s="61">
        <v>43540</v>
      </c>
      <c r="C31" s="33">
        <v>1009</v>
      </c>
      <c r="D31" s="33" t="s">
        <v>47</v>
      </c>
      <c r="E31" s="33" t="s">
        <v>85</v>
      </c>
      <c r="F31" s="33">
        <v>23</v>
      </c>
      <c r="H31" t="s">
        <v>206</v>
      </c>
    </row>
    <row r="32" spans="1:8" x14ac:dyDescent="0.15">
      <c r="A32" s="33">
        <v>30</v>
      </c>
      <c r="B32" s="61">
        <v>43540</v>
      </c>
      <c r="C32" s="33">
        <v>502</v>
      </c>
      <c r="D32" s="33" t="s">
        <v>86</v>
      </c>
      <c r="E32" s="33" t="s">
        <v>87</v>
      </c>
      <c r="F32" s="33">
        <v>2</v>
      </c>
    </row>
    <row r="33" spans="1:6" x14ac:dyDescent="0.15">
      <c r="A33" s="33">
        <v>31</v>
      </c>
      <c r="B33" s="61">
        <v>43540</v>
      </c>
      <c r="C33" s="33">
        <v>717</v>
      </c>
      <c r="D33" s="33" t="s">
        <v>68</v>
      </c>
      <c r="E33" s="33" t="s">
        <v>88</v>
      </c>
      <c r="F33" s="33">
        <v>8</v>
      </c>
    </row>
    <row r="34" spans="1:6" x14ac:dyDescent="0.15">
      <c r="A34" s="33">
        <v>32</v>
      </c>
      <c r="B34" s="61">
        <v>43540</v>
      </c>
      <c r="C34" s="33">
        <v>1006</v>
      </c>
      <c r="D34" s="33" t="s">
        <v>89</v>
      </c>
      <c r="E34" s="33" t="s">
        <v>90</v>
      </c>
      <c r="F34" s="33">
        <v>2</v>
      </c>
    </row>
    <row r="35" spans="1:6" x14ac:dyDescent="0.15">
      <c r="A35" s="33">
        <v>33</v>
      </c>
      <c r="B35" s="61">
        <v>43540</v>
      </c>
      <c r="C35" s="33">
        <v>613</v>
      </c>
      <c r="D35" s="33" t="s">
        <v>91</v>
      </c>
      <c r="E35" s="33" t="s">
        <v>92</v>
      </c>
      <c r="F35" s="33">
        <v>8</v>
      </c>
    </row>
    <row r="36" spans="1:6" ht="27" x14ac:dyDescent="0.15">
      <c r="A36" s="33">
        <v>34</v>
      </c>
      <c r="B36" s="61">
        <v>43540</v>
      </c>
      <c r="C36" s="33">
        <v>908</v>
      </c>
      <c r="D36" s="33" t="s">
        <v>93</v>
      </c>
      <c r="E36" s="62" t="s">
        <v>94</v>
      </c>
      <c r="F36" s="33">
        <v>26</v>
      </c>
    </row>
    <row r="37" spans="1:6" x14ac:dyDescent="0.15">
      <c r="A37" s="33">
        <v>35</v>
      </c>
      <c r="B37" s="61">
        <v>43540</v>
      </c>
      <c r="C37" s="33">
        <v>418</v>
      </c>
      <c r="D37" s="33" t="s">
        <v>95</v>
      </c>
      <c r="E37" s="33" t="s">
        <v>96</v>
      </c>
      <c r="F37" s="33">
        <v>3</v>
      </c>
    </row>
    <row r="38" spans="1:6" x14ac:dyDescent="0.15">
      <c r="A38" s="33">
        <v>36</v>
      </c>
      <c r="B38" s="61">
        <v>43540</v>
      </c>
      <c r="C38" s="33">
        <v>1204</v>
      </c>
      <c r="D38" s="33" t="s">
        <v>97</v>
      </c>
      <c r="E38" s="33" t="s">
        <v>98</v>
      </c>
      <c r="F38" s="33">
        <v>1</v>
      </c>
    </row>
    <row r="39" spans="1:6" x14ac:dyDescent="0.15">
      <c r="A39" s="63" t="s">
        <v>99</v>
      </c>
      <c r="B39" s="61">
        <v>43538</v>
      </c>
      <c r="C39" s="33">
        <v>307</v>
      </c>
      <c r="D39" s="33" t="s">
        <v>100</v>
      </c>
      <c r="E39" s="33" t="s">
        <v>101</v>
      </c>
      <c r="F39" s="33">
        <v>2</v>
      </c>
    </row>
    <row r="40" spans="1:6" x14ac:dyDescent="0.15">
      <c r="A40" s="63" t="s">
        <v>102</v>
      </c>
      <c r="B40" s="61">
        <v>43538</v>
      </c>
      <c r="C40" s="33">
        <v>307</v>
      </c>
      <c r="D40" s="33" t="s">
        <v>100</v>
      </c>
      <c r="E40" s="33" t="s">
        <v>103</v>
      </c>
      <c r="F40" s="33">
        <v>1</v>
      </c>
    </row>
    <row r="41" spans="1:6" x14ac:dyDescent="0.15">
      <c r="A41" s="63" t="s">
        <v>104</v>
      </c>
      <c r="B41" s="61">
        <v>43538</v>
      </c>
      <c r="C41" s="33">
        <v>307</v>
      </c>
      <c r="D41" s="33" t="s">
        <v>100</v>
      </c>
      <c r="E41" s="33" t="s">
        <v>105</v>
      </c>
      <c r="F41" s="33">
        <v>2</v>
      </c>
    </row>
    <row r="42" spans="1:6" x14ac:dyDescent="0.15">
      <c r="A42" s="63" t="s">
        <v>106</v>
      </c>
      <c r="B42" s="61">
        <v>43538</v>
      </c>
      <c r="C42" s="33">
        <v>307</v>
      </c>
      <c r="D42" s="33" t="s">
        <v>100</v>
      </c>
      <c r="E42" s="33" t="s">
        <v>107</v>
      </c>
      <c r="F42" s="33">
        <v>4</v>
      </c>
    </row>
    <row r="43" spans="1:6" x14ac:dyDescent="0.15">
      <c r="A43" s="63" t="s">
        <v>108</v>
      </c>
      <c r="B43" s="61">
        <v>43538</v>
      </c>
      <c r="C43" s="33">
        <v>307</v>
      </c>
      <c r="D43" s="33" t="s">
        <v>100</v>
      </c>
      <c r="E43" s="33" t="s">
        <v>109</v>
      </c>
      <c r="F43" s="33">
        <v>2</v>
      </c>
    </row>
    <row r="44" spans="1:6" x14ac:dyDescent="0.15">
      <c r="A44" s="63" t="s">
        <v>110</v>
      </c>
      <c r="B44" s="61">
        <v>43538</v>
      </c>
      <c r="C44" s="33">
        <v>307</v>
      </c>
      <c r="D44" s="33" t="s">
        <v>100</v>
      </c>
      <c r="E44" s="33" t="s">
        <v>111</v>
      </c>
      <c r="F44" s="33">
        <v>2</v>
      </c>
    </row>
    <row r="45" spans="1:6" x14ac:dyDescent="0.15">
      <c r="A45" s="63" t="s">
        <v>112</v>
      </c>
      <c r="B45" s="61">
        <v>43538</v>
      </c>
      <c r="C45" s="33">
        <v>307</v>
      </c>
      <c r="D45" s="33" t="s">
        <v>100</v>
      </c>
      <c r="E45" s="33" t="s">
        <v>113</v>
      </c>
      <c r="F45" s="33">
        <v>1</v>
      </c>
    </row>
    <row r="46" spans="1:6" x14ac:dyDescent="0.15">
      <c r="A46" s="63" t="s">
        <v>114</v>
      </c>
      <c r="B46" s="61">
        <v>43538</v>
      </c>
      <c r="C46" s="33">
        <v>307</v>
      </c>
      <c r="D46" s="33" t="s">
        <v>100</v>
      </c>
      <c r="E46" s="33" t="s">
        <v>115</v>
      </c>
      <c r="F46" s="33">
        <v>1</v>
      </c>
    </row>
    <row r="47" spans="1:6" x14ac:dyDescent="0.15">
      <c r="A47" s="63" t="s">
        <v>116</v>
      </c>
      <c r="B47" s="61">
        <v>43540</v>
      </c>
      <c r="C47" s="33">
        <v>118</v>
      </c>
      <c r="D47" s="33" t="s">
        <v>117</v>
      </c>
      <c r="E47" s="33" t="s">
        <v>118</v>
      </c>
      <c r="F47" s="33">
        <v>3</v>
      </c>
    </row>
    <row r="48" spans="1:6" x14ac:dyDescent="0.15">
      <c r="A48" s="63" t="s">
        <v>119</v>
      </c>
      <c r="B48" s="61">
        <v>43540</v>
      </c>
      <c r="C48" s="33">
        <v>118</v>
      </c>
      <c r="D48" s="33" t="s">
        <v>117</v>
      </c>
      <c r="E48" s="33" t="s">
        <v>120</v>
      </c>
      <c r="F48" s="33">
        <v>1</v>
      </c>
    </row>
    <row r="49" spans="1:6" x14ac:dyDescent="0.15">
      <c r="A49" s="63" t="s">
        <v>121</v>
      </c>
      <c r="B49" s="61">
        <v>43540</v>
      </c>
      <c r="C49" s="33">
        <v>118</v>
      </c>
      <c r="D49" s="33" t="s">
        <v>117</v>
      </c>
      <c r="E49" s="33" t="s">
        <v>122</v>
      </c>
      <c r="F49" s="33">
        <v>1</v>
      </c>
    </row>
    <row r="50" spans="1:6" x14ac:dyDescent="0.15">
      <c r="A50" s="63" t="s">
        <v>123</v>
      </c>
      <c r="B50" s="61">
        <v>43540</v>
      </c>
      <c r="C50" s="33">
        <v>118</v>
      </c>
      <c r="D50" s="33" t="s">
        <v>117</v>
      </c>
      <c r="E50" s="33" t="s">
        <v>124</v>
      </c>
      <c r="F50" s="33">
        <v>1</v>
      </c>
    </row>
    <row r="51" spans="1:6" x14ac:dyDescent="0.15">
      <c r="A51" s="63" t="s">
        <v>125</v>
      </c>
      <c r="B51" s="61">
        <v>43540</v>
      </c>
      <c r="C51" s="33">
        <v>118</v>
      </c>
      <c r="D51" s="33" t="s">
        <v>117</v>
      </c>
      <c r="E51" s="33" t="s">
        <v>126</v>
      </c>
      <c r="F51" s="33">
        <v>1</v>
      </c>
    </row>
    <row r="52" spans="1:6" x14ac:dyDescent="0.15">
      <c r="A52" s="63" t="s">
        <v>127</v>
      </c>
      <c r="B52" s="61">
        <v>43540</v>
      </c>
      <c r="C52" s="33">
        <v>118</v>
      </c>
      <c r="D52" s="33" t="s">
        <v>117</v>
      </c>
      <c r="E52" s="33" t="s">
        <v>128</v>
      </c>
      <c r="F52" s="33">
        <v>1</v>
      </c>
    </row>
    <row r="53" spans="1:6" x14ac:dyDescent="0.15">
      <c r="A53" s="63" t="s">
        <v>129</v>
      </c>
      <c r="B53" s="61">
        <v>43540</v>
      </c>
      <c r="C53" s="33">
        <v>118</v>
      </c>
      <c r="D53" s="33" t="s">
        <v>117</v>
      </c>
      <c r="E53" s="33" t="s">
        <v>130</v>
      </c>
      <c r="F53" s="33">
        <v>1</v>
      </c>
    </row>
    <row r="54" spans="1:6" x14ac:dyDescent="0.15">
      <c r="A54" s="64"/>
      <c r="B54" s="65"/>
      <c r="C54" s="64"/>
      <c r="D54" s="64"/>
      <c r="E54" s="64" t="s">
        <v>4</v>
      </c>
      <c r="F54" s="64">
        <f>SUM(F2:F53)</f>
        <v>233</v>
      </c>
    </row>
  </sheetData>
  <phoneticPr fontId="1"/>
  <pageMargins left="0.7" right="0.7" top="0.75" bottom="0.75" header="0.3" footer="0.3"/>
  <pageSetup paperSize="9" orientation="portrait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4"/>
  <sheetViews>
    <sheetView zoomScale="70" zoomScaleNormal="70" workbookViewId="0">
      <selection activeCell="A14" sqref="A14:B14"/>
    </sheetView>
  </sheetViews>
  <sheetFormatPr defaultRowHeight="12" x14ac:dyDescent="0.15"/>
  <cols>
    <col min="1" max="1" width="16.5" style="1" customWidth="1"/>
    <col min="2" max="2" width="66" style="1" customWidth="1"/>
    <col min="3" max="4" width="18.375" style="1" customWidth="1"/>
    <col min="5" max="16384" width="9" style="1"/>
  </cols>
  <sheetData>
    <row r="1" spans="1:4" ht="82.5" customHeight="1" thickBot="1" x14ac:dyDescent="0.25">
      <c r="A1" s="43" t="s">
        <v>20</v>
      </c>
      <c r="B1" s="44"/>
      <c r="C1" s="66" t="s">
        <v>31</v>
      </c>
      <c r="D1" s="66"/>
    </row>
    <row r="2" spans="1:4" s="22" customFormat="1" ht="21" x14ac:dyDescent="0.2">
      <c r="A2" s="34"/>
      <c r="B2" s="34"/>
      <c r="C2" s="35"/>
      <c r="D2" s="35"/>
    </row>
    <row r="3" spans="1:4" ht="21" x14ac:dyDescent="0.2">
      <c r="A3" s="35" t="s">
        <v>16</v>
      </c>
      <c r="B3" s="36" t="s">
        <v>32</v>
      </c>
      <c r="C3" s="37" t="s">
        <v>15</v>
      </c>
      <c r="D3" s="37" t="s">
        <v>6</v>
      </c>
    </row>
    <row r="4" spans="1:4" ht="21.75" thickBot="1" x14ac:dyDescent="0.25">
      <c r="A4" s="38"/>
      <c r="B4" s="38"/>
      <c r="C4" s="38"/>
      <c r="D4" s="38"/>
    </row>
    <row r="5" spans="1:4" ht="44.25" customHeight="1" x14ac:dyDescent="0.15">
      <c r="A5" s="42" t="s">
        <v>29</v>
      </c>
      <c r="B5" s="39" t="s">
        <v>30</v>
      </c>
      <c r="C5" s="40">
        <v>3</v>
      </c>
      <c r="D5" s="40">
        <v>150</v>
      </c>
    </row>
    <row r="6" spans="1:4" ht="150.75" customHeight="1" x14ac:dyDescent="0.15">
      <c r="A6" s="41" t="s">
        <v>17</v>
      </c>
      <c r="B6" s="54" t="s">
        <v>33</v>
      </c>
      <c r="C6" s="55">
        <v>3</v>
      </c>
      <c r="D6" s="56">
        <v>30</v>
      </c>
    </row>
    <row r="7" spans="1:4" ht="150.75" customHeight="1" x14ac:dyDescent="0.15">
      <c r="A7" s="41" t="s">
        <v>18</v>
      </c>
      <c r="B7" s="57" t="s">
        <v>34</v>
      </c>
      <c r="C7" s="55">
        <v>2</v>
      </c>
      <c r="D7" s="56">
        <v>100</v>
      </c>
    </row>
    <row r="8" spans="1:4" ht="150.75" customHeight="1" x14ac:dyDescent="0.15">
      <c r="A8" s="41" t="s">
        <v>19</v>
      </c>
      <c r="B8" s="57" t="s">
        <v>35</v>
      </c>
      <c r="C8" s="55">
        <v>2</v>
      </c>
      <c r="D8" s="56">
        <v>200</v>
      </c>
    </row>
    <row r="9" spans="1:4" ht="71.25" customHeight="1" x14ac:dyDescent="0.15">
      <c r="A9" s="41" t="s">
        <v>36</v>
      </c>
      <c r="B9" s="57" t="s">
        <v>38</v>
      </c>
      <c r="C9" s="55">
        <v>1</v>
      </c>
      <c r="D9" s="56">
        <v>500</v>
      </c>
    </row>
    <row r="10" spans="1:4" ht="71.25" customHeight="1" x14ac:dyDescent="0.2">
      <c r="A10" s="24"/>
      <c r="B10" s="48"/>
      <c r="C10" s="47"/>
      <c r="D10" s="52"/>
    </row>
    <row r="11" spans="1:4" ht="71.25" customHeight="1" x14ac:dyDescent="0.2">
      <c r="A11" s="24"/>
      <c r="B11" s="48"/>
      <c r="C11" s="47"/>
      <c r="D11" s="52"/>
    </row>
    <row r="12" spans="1:4" ht="71.25" customHeight="1" x14ac:dyDescent="0.2">
      <c r="A12" s="24"/>
      <c r="B12" s="48"/>
      <c r="C12" s="47"/>
      <c r="D12" s="52"/>
    </row>
    <row r="13" spans="1:4" ht="71.25" customHeight="1" thickBot="1" x14ac:dyDescent="0.25">
      <c r="A13" s="24"/>
      <c r="B13" s="48"/>
      <c r="C13" s="49"/>
      <c r="D13" s="53"/>
    </row>
    <row r="14" spans="1:4" ht="71.25" customHeight="1" thickBot="1" x14ac:dyDescent="0.2">
      <c r="A14" s="67" t="s">
        <v>37</v>
      </c>
      <c r="B14" s="68"/>
      <c r="C14" s="58">
        <f>SUM(C6:C13)</f>
        <v>8</v>
      </c>
      <c r="D14" s="59">
        <f>SUM(D6:D13)</f>
        <v>830</v>
      </c>
    </row>
  </sheetData>
  <mergeCells count="2">
    <mergeCell ref="C1:D1"/>
    <mergeCell ref="A14:B14"/>
  </mergeCells>
  <phoneticPr fontId="1"/>
  <pageMargins left="0.74803149606299213" right="0.74803149606299213" top="0.98425196850393704" bottom="0.98425196850393704" header="0.51181102362204722" footer="0.51181102362204722"/>
  <pageSetup paperSize="9" scale="72" orientation="portrait" verticalDpi="300" r:id="rId1"/>
  <headerFooter alignWithMargins="0">
    <oddHeader>&amp;L&amp;"ＭＳ Ｐゴシック,太字"&amp;18&amp;A</oddHeader>
  </headerFooter>
  <ignoredErrors>
    <ignoredError sqref="C14:D14" formulaRang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14"/>
  <sheetViews>
    <sheetView zoomScale="85" zoomScaleNormal="85" workbookViewId="0">
      <selection activeCell="B18" sqref="B18"/>
    </sheetView>
  </sheetViews>
  <sheetFormatPr defaultRowHeight="12" x14ac:dyDescent="0.15"/>
  <cols>
    <col min="1" max="1" width="16.5" style="1" customWidth="1"/>
    <col min="2" max="2" width="66" style="1" customWidth="1"/>
    <col min="3" max="4" width="18.375" style="1" customWidth="1"/>
    <col min="5" max="16384" width="9" style="1"/>
  </cols>
  <sheetData>
    <row r="1" spans="1:4" ht="82.5" customHeight="1" thickBot="1" x14ac:dyDescent="0.25">
      <c r="A1" s="43" t="s">
        <v>20</v>
      </c>
      <c r="B1" s="44"/>
      <c r="C1" s="66" t="s">
        <v>31</v>
      </c>
      <c r="D1" s="66"/>
    </row>
    <row r="2" spans="1:4" s="22" customFormat="1" ht="21" x14ac:dyDescent="0.2">
      <c r="A2" s="34"/>
      <c r="B2" s="34"/>
      <c r="C2" s="35"/>
      <c r="D2" s="35"/>
    </row>
    <row r="3" spans="1:4" ht="21" x14ac:dyDescent="0.2">
      <c r="A3" s="35" t="s">
        <v>16</v>
      </c>
      <c r="B3" s="36" t="s">
        <v>32</v>
      </c>
      <c r="C3" s="37" t="s">
        <v>15</v>
      </c>
      <c r="D3" s="37" t="s">
        <v>6</v>
      </c>
    </row>
    <row r="4" spans="1:4" ht="21.75" thickBot="1" x14ac:dyDescent="0.25">
      <c r="A4" s="38"/>
      <c r="B4" s="38"/>
      <c r="C4" s="38"/>
      <c r="D4" s="38"/>
    </row>
    <row r="5" spans="1:4" ht="44.25" customHeight="1" x14ac:dyDescent="0.15">
      <c r="A5" s="42" t="s">
        <v>29</v>
      </c>
      <c r="B5" s="39" t="s">
        <v>30</v>
      </c>
      <c r="C5" s="40">
        <v>3</v>
      </c>
      <c r="D5" s="40">
        <v>150</v>
      </c>
    </row>
    <row r="6" spans="1:4" ht="150.75" customHeight="1" x14ac:dyDescent="0.15">
      <c r="A6" s="41" t="s">
        <v>17</v>
      </c>
      <c r="B6" s="31"/>
      <c r="C6" s="32"/>
      <c r="D6" s="32"/>
    </row>
    <row r="7" spans="1:4" ht="150.75" customHeight="1" x14ac:dyDescent="0.15">
      <c r="A7" s="41" t="s">
        <v>18</v>
      </c>
      <c r="B7" s="9" t="s">
        <v>13</v>
      </c>
      <c r="C7" s="29"/>
      <c r="D7" s="29"/>
    </row>
    <row r="8" spans="1:4" ht="150.75" customHeight="1" x14ac:dyDescent="0.15">
      <c r="A8" s="41" t="s">
        <v>19</v>
      </c>
      <c r="B8" s="9"/>
      <c r="C8" s="29"/>
      <c r="D8" s="29"/>
    </row>
    <row r="9" spans="1:4" ht="71.25" customHeight="1" x14ac:dyDescent="0.2">
      <c r="A9" s="24"/>
      <c r="B9" s="9"/>
      <c r="C9" s="29"/>
      <c r="D9" s="29"/>
    </row>
    <row r="10" spans="1:4" ht="71.25" customHeight="1" x14ac:dyDescent="0.2">
      <c r="A10" s="24"/>
      <c r="B10" s="9"/>
      <c r="C10" s="29"/>
      <c r="D10" s="29"/>
    </row>
    <row r="11" spans="1:4" ht="71.25" customHeight="1" x14ac:dyDescent="0.2">
      <c r="A11" s="24"/>
      <c r="B11" s="9"/>
      <c r="C11" s="29"/>
      <c r="D11" s="29"/>
    </row>
    <row r="12" spans="1:4" ht="71.25" customHeight="1" x14ac:dyDescent="0.2">
      <c r="A12" s="24"/>
      <c r="B12" s="9"/>
      <c r="C12" s="29"/>
      <c r="D12" s="29"/>
    </row>
    <row r="13" spans="1:4" ht="71.25" customHeight="1" thickBot="1" x14ac:dyDescent="0.25">
      <c r="A13" s="24"/>
      <c r="B13" s="9"/>
      <c r="C13" s="29"/>
      <c r="D13" s="29"/>
    </row>
    <row r="14" spans="1:4" ht="71.25" customHeight="1" thickBot="1" x14ac:dyDescent="0.2">
      <c r="A14" s="67" t="s">
        <v>37</v>
      </c>
      <c r="B14" s="68"/>
      <c r="C14" s="51"/>
      <c r="D14" s="50"/>
    </row>
  </sheetData>
  <mergeCells count="2">
    <mergeCell ref="C1:D1"/>
    <mergeCell ref="A14:B14"/>
  </mergeCells>
  <phoneticPr fontId="1"/>
  <pageMargins left="0.74803149606299213" right="0.74803149606299213" top="0.98425196850393704" bottom="0.98425196850393704" header="0.51181102362204722" footer="0.51181102362204722"/>
  <pageSetup paperSize="9" scale="72" orientation="portrait" verticalDpi="300" r:id="rId1"/>
  <headerFooter alignWithMargins="0">
    <oddHeader>&amp;L&amp;"ＭＳ Ｐゴシック,太字"&amp;18&amp;A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3"/>
  <sheetViews>
    <sheetView workbookViewId="0">
      <selection activeCell="G3" sqref="G3"/>
    </sheetView>
  </sheetViews>
  <sheetFormatPr defaultRowHeight="12" x14ac:dyDescent="0.15"/>
  <cols>
    <col min="1" max="1" width="5.375" style="1" bestFit="1" customWidth="1"/>
    <col min="2" max="2" width="8" style="1" bestFit="1" customWidth="1"/>
    <col min="3" max="3" width="17.625" style="1" customWidth="1"/>
    <col min="4" max="9" width="8.5" style="1" customWidth="1"/>
    <col min="10" max="16384" width="9" style="1"/>
  </cols>
  <sheetData>
    <row r="1" spans="1:10" s="22" customFormat="1" ht="17.25" x14ac:dyDescent="0.2">
      <c r="A1" s="18"/>
      <c r="B1" s="18"/>
      <c r="C1" s="18"/>
      <c r="D1" s="19" t="s">
        <v>2</v>
      </c>
      <c r="E1" s="20"/>
      <c r="F1" s="21"/>
      <c r="G1" s="19" t="s">
        <v>7</v>
      </c>
      <c r="H1" s="20"/>
      <c r="I1" s="21"/>
      <c r="J1" s="26" t="s">
        <v>4</v>
      </c>
    </row>
    <row r="2" spans="1:10" ht="34.5" x14ac:dyDescent="0.2">
      <c r="A2" s="11" t="s">
        <v>10</v>
      </c>
      <c r="B2" s="23" t="s">
        <v>12</v>
      </c>
      <c r="C2" s="12" t="s">
        <v>1</v>
      </c>
      <c r="D2" s="13" t="s">
        <v>11</v>
      </c>
      <c r="E2" s="14" t="s">
        <v>8</v>
      </c>
      <c r="F2" s="15" t="s">
        <v>9</v>
      </c>
      <c r="G2" s="13" t="s">
        <v>11</v>
      </c>
      <c r="H2" s="14" t="s">
        <v>8</v>
      </c>
      <c r="I2" s="15" t="s">
        <v>9</v>
      </c>
      <c r="J2" s="27" t="s">
        <v>5</v>
      </c>
    </row>
    <row r="3" spans="1:10" ht="17.25" x14ac:dyDescent="0.2">
      <c r="A3" s="16"/>
      <c r="B3" s="16"/>
      <c r="C3" s="16"/>
      <c r="D3" s="17" t="s">
        <v>3</v>
      </c>
      <c r="E3" s="17" t="s">
        <v>3</v>
      </c>
      <c r="F3" s="17" t="s">
        <v>3</v>
      </c>
      <c r="G3" s="17" t="s">
        <v>3</v>
      </c>
      <c r="H3" s="17" t="s">
        <v>3</v>
      </c>
      <c r="I3" s="17" t="s">
        <v>3</v>
      </c>
      <c r="J3" s="28"/>
    </row>
    <row r="4" spans="1:10" ht="40.5" customHeight="1" x14ac:dyDescent="0.2">
      <c r="A4" s="24">
        <v>1</v>
      </c>
      <c r="B4" s="9"/>
      <c r="C4" s="9"/>
      <c r="D4" s="3"/>
      <c r="E4" s="2"/>
      <c r="F4" s="4"/>
      <c r="G4" s="3"/>
      <c r="H4" s="2"/>
      <c r="I4" s="4"/>
      <c r="J4" s="29"/>
    </row>
    <row r="5" spans="1:10" ht="40.5" customHeight="1" x14ac:dyDescent="0.2">
      <c r="A5" s="24">
        <v>2</v>
      </c>
      <c r="B5" s="9"/>
      <c r="C5" s="9"/>
      <c r="D5" s="3"/>
      <c r="E5" s="2"/>
      <c r="F5" s="4"/>
      <c r="G5" s="3"/>
      <c r="H5" s="2"/>
      <c r="I5" s="4"/>
      <c r="J5" s="29"/>
    </row>
    <row r="6" spans="1:10" ht="40.5" customHeight="1" x14ac:dyDescent="0.2">
      <c r="A6" s="24">
        <v>3</v>
      </c>
      <c r="B6" s="9"/>
      <c r="C6" s="9"/>
      <c r="D6" s="3"/>
      <c r="E6" s="2"/>
      <c r="F6" s="4"/>
      <c r="G6" s="3"/>
      <c r="H6" s="2"/>
      <c r="I6" s="4"/>
      <c r="J6" s="29"/>
    </row>
    <row r="7" spans="1:10" ht="40.5" customHeight="1" x14ac:dyDescent="0.2">
      <c r="A7" s="24">
        <v>4</v>
      </c>
      <c r="B7" s="9"/>
      <c r="C7" s="9"/>
      <c r="D7" s="3"/>
      <c r="E7" s="2"/>
      <c r="F7" s="4"/>
      <c r="G7" s="3"/>
      <c r="H7" s="2"/>
      <c r="I7" s="4"/>
      <c r="J7" s="29"/>
    </row>
    <row r="8" spans="1:10" ht="40.5" customHeight="1" x14ac:dyDescent="0.2">
      <c r="A8" s="24">
        <v>5</v>
      </c>
      <c r="B8" s="9"/>
      <c r="C8" s="9"/>
      <c r="D8" s="3"/>
      <c r="E8" s="2"/>
      <c r="F8" s="4"/>
      <c r="G8" s="3"/>
      <c r="H8" s="2"/>
      <c r="I8" s="4"/>
      <c r="J8" s="29"/>
    </row>
    <row r="9" spans="1:10" ht="40.5" customHeight="1" x14ac:dyDescent="0.2">
      <c r="A9" s="24">
        <v>6</v>
      </c>
      <c r="B9" s="9"/>
      <c r="C9" s="9"/>
      <c r="D9" s="3"/>
      <c r="E9" s="2"/>
      <c r="F9" s="4"/>
      <c r="G9" s="3"/>
      <c r="H9" s="2"/>
      <c r="I9" s="4"/>
      <c r="J9" s="29"/>
    </row>
    <row r="10" spans="1:10" ht="40.5" customHeight="1" x14ac:dyDescent="0.2">
      <c r="A10" s="24">
        <v>7</v>
      </c>
      <c r="B10" s="9"/>
      <c r="C10" s="9"/>
      <c r="D10" s="3"/>
      <c r="E10" s="2"/>
      <c r="F10" s="4"/>
      <c r="G10" s="3"/>
      <c r="H10" s="2"/>
      <c r="I10" s="4"/>
      <c r="J10" s="29"/>
    </row>
    <row r="11" spans="1:10" ht="40.5" customHeight="1" x14ac:dyDescent="0.2">
      <c r="A11" s="24">
        <v>8</v>
      </c>
      <c r="B11" s="9"/>
      <c r="C11" s="9"/>
      <c r="D11" s="3"/>
      <c r="E11" s="2"/>
      <c r="F11" s="4"/>
      <c r="G11" s="3"/>
      <c r="H11" s="2"/>
      <c r="I11" s="4"/>
      <c r="J11" s="29"/>
    </row>
    <row r="12" spans="1:10" ht="40.5" customHeight="1" x14ac:dyDescent="0.2">
      <c r="A12" s="24">
        <v>9</v>
      </c>
      <c r="B12" s="9"/>
      <c r="C12" s="9"/>
      <c r="D12" s="3"/>
      <c r="E12" s="2"/>
      <c r="F12" s="4"/>
      <c r="G12" s="3"/>
      <c r="H12" s="2"/>
      <c r="I12" s="4"/>
      <c r="J12" s="29"/>
    </row>
    <row r="13" spans="1:10" ht="40.5" customHeight="1" x14ac:dyDescent="0.2">
      <c r="A13" s="24">
        <v>10</v>
      </c>
      <c r="B13" s="9"/>
      <c r="C13" s="9"/>
      <c r="D13" s="3"/>
      <c r="E13" s="2"/>
      <c r="F13" s="4"/>
      <c r="G13" s="3"/>
      <c r="H13" s="2"/>
      <c r="I13" s="4"/>
      <c r="J13" s="29"/>
    </row>
    <row r="14" spans="1:10" ht="40.5" customHeight="1" x14ac:dyDescent="0.2">
      <c r="A14" s="24">
        <v>11</v>
      </c>
      <c r="B14" s="9"/>
      <c r="C14" s="9"/>
      <c r="D14" s="3"/>
      <c r="E14" s="2"/>
      <c r="F14" s="4"/>
      <c r="G14" s="3"/>
      <c r="H14" s="2"/>
      <c r="I14" s="4"/>
      <c r="J14" s="29"/>
    </row>
    <row r="15" spans="1:10" ht="40.5" customHeight="1" x14ac:dyDescent="0.2">
      <c r="A15" s="24">
        <v>12</v>
      </c>
      <c r="B15" s="9"/>
      <c r="C15" s="9"/>
      <c r="D15" s="3"/>
      <c r="E15" s="2"/>
      <c r="F15" s="4"/>
      <c r="G15" s="3"/>
      <c r="H15" s="2"/>
      <c r="I15" s="4"/>
      <c r="J15" s="29"/>
    </row>
    <row r="16" spans="1:10" ht="40.5" customHeight="1" x14ac:dyDescent="0.2">
      <c r="A16" s="24">
        <v>13</v>
      </c>
      <c r="B16" s="9"/>
      <c r="C16" s="9"/>
      <c r="D16" s="3"/>
      <c r="E16" s="2"/>
      <c r="F16" s="4"/>
      <c r="G16" s="3"/>
      <c r="H16" s="2"/>
      <c r="I16" s="4"/>
      <c r="J16" s="29"/>
    </row>
    <row r="17" spans="1:10" ht="40.5" customHeight="1" x14ac:dyDescent="0.2">
      <c r="A17" s="24">
        <v>14</v>
      </c>
      <c r="B17" s="9"/>
      <c r="C17" s="9"/>
      <c r="D17" s="3"/>
      <c r="E17" s="2"/>
      <c r="F17" s="4"/>
      <c r="G17" s="3"/>
      <c r="H17" s="2"/>
      <c r="I17" s="4"/>
      <c r="J17" s="29"/>
    </row>
    <row r="18" spans="1:10" ht="40.5" customHeight="1" x14ac:dyDescent="0.2">
      <c r="A18" s="24">
        <v>15</v>
      </c>
      <c r="B18" s="9"/>
      <c r="C18" s="9"/>
      <c r="D18" s="5"/>
      <c r="E18" s="2"/>
      <c r="F18" s="4"/>
      <c r="G18" s="3"/>
      <c r="H18" s="2"/>
      <c r="I18" s="4"/>
      <c r="J18" s="29"/>
    </row>
    <row r="19" spans="1:10" ht="40.5" customHeight="1" x14ac:dyDescent="0.2">
      <c r="A19" s="24">
        <v>16</v>
      </c>
      <c r="B19" s="9"/>
      <c r="C19" s="9"/>
      <c r="D19" s="3"/>
      <c r="E19" s="2"/>
      <c r="F19" s="4"/>
      <c r="G19" s="3"/>
      <c r="H19" s="2"/>
      <c r="I19" s="4"/>
      <c r="J19" s="29"/>
    </row>
    <row r="20" spans="1:10" ht="40.5" customHeight="1" x14ac:dyDescent="0.2">
      <c r="A20" s="24">
        <v>17</v>
      </c>
      <c r="B20" s="9"/>
      <c r="C20" s="9"/>
      <c r="D20" s="3"/>
      <c r="E20" s="2"/>
      <c r="F20" s="4"/>
      <c r="G20" s="3"/>
      <c r="H20" s="2"/>
      <c r="I20" s="4"/>
      <c r="J20" s="29"/>
    </row>
    <row r="21" spans="1:10" ht="40.5" customHeight="1" x14ac:dyDescent="0.2">
      <c r="A21" s="24">
        <v>18</v>
      </c>
      <c r="B21" s="9"/>
      <c r="C21" s="9"/>
      <c r="D21" s="3"/>
      <c r="E21" s="2"/>
      <c r="F21" s="4"/>
      <c r="G21" s="3"/>
      <c r="H21" s="2"/>
      <c r="I21" s="4"/>
      <c r="J21" s="29"/>
    </row>
    <row r="22" spans="1:10" ht="40.5" customHeight="1" x14ac:dyDescent="0.2">
      <c r="A22" s="24">
        <v>19</v>
      </c>
      <c r="B22" s="9"/>
      <c r="C22" s="9"/>
      <c r="D22" s="3"/>
      <c r="E22" s="2"/>
      <c r="F22" s="4"/>
      <c r="G22" s="3"/>
      <c r="H22" s="2"/>
      <c r="I22" s="4"/>
      <c r="J22" s="29"/>
    </row>
    <row r="23" spans="1:10" ht="40.5" customHeight="1" thickBot="1" x14ac:dyDescent="0.25">
      <c r="A23" s="25">
        <v>20</v>
      </c>
      <c r="B23" s="10"/>
      <c r="C23" s="10"/>
      <c r="D23" s="6"/>
      <c r="E23" s="7"/>
      <c r="F23" s="8"/>
      <c r="G23" s="6"/>
      <c r="H23" s="7"/>
      <c r="I23" s="8"/>
      <c r="J23" s="30"/>
    </row>
  </sheetData>
  <phoneticPr fontId="1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9"/>
  <sheetViews>
    <sheetView workbookViewId="0">
      <selection activeCell="G2" sqref="G2:G3"/>
    </sheetView>
  </sheetViews>
  <sheetFormatPr defaultRowHeight="13.5" x14ac:dyDescent="0.15"/>
  <cols>
    <col min="4" max="4" width="19.875" customWidth="1"/>
    <col min="6" max="6" width="21.625" customWidth="1"/>
    <col min="8" max="8" width="46.625" customWidth="1"/>
  </cols>
  <sheetData>
    <row r="1" spans="1:8" x14ac:dyDescent="0.15">
      <c r="H1" s="46" t="s">
        <v>28</v>
      </c>
    </row>
    <row r="2" spans="1:8" ht="25.5" customHeight="1" x14ac:dyDescent="0.15">
      <c r="A2" s="70" t="s">
        <v>22</v>
      </c>
      <c r="B2" s="69" t="s">
        <v>23</v>
      </c>
      <c r="C2" s="69" t="s">
        <v>14</v>
      </c>
      <c r="D2" s="69"/>
      <c r="E2" s="69" t="s">
        <v>24</v>
      </c>
      <c r="F2" s="69" t="s">
        <v>25</v>
      </c>
      <c r="G2" s="69" t="s">
        <v>26</v>
      </c>
      <c r="H2" s="69" t="s">
        <v>27</v>
      </c>
    </row>
    <row r="3" spans="1:8" ht="25.5" customHeight="1" x14ac:dyDescent="0.15">
      <c r="A3" s="70"/>
      <c r="B3" s="69"/>
      <c r="C3" s="45" t="s">
        <v>0</v>
      </c>
      <c r="D3" s="45" t="s">
        <v>21</v>
      </c>
      <c r="E3" s="69"/>
      <c r="F3" s="69"/>
      <c r="G3" s="69"/>
      <c r="H3" s="69"/>
    </row>
    <row r="4" spans="1:8" ht="75" customHeight="1" x14ac:dyDescent="0.15">
      <c r="A4" s="33"/>
      <c r="B4" s="33"/>
      <c r="C4" s="33"/>
      <c r="D4" s="33"/>
      <c r="E4" s="33"/>
      <c r="F4" s="33"/>
      <c r="G4" s="33"/>
      <c r="H4" s="33"/>
    </row>
    <row r="5" spans="1:8" ht="75" customHeight="1" x14ac:dyDescent="0.15">
      <c r="A5" s="33"/>
      <c r="B5" s="33"/>
      <c r="C5" s="33"/>
      <c r="D5" s="33"/>
      <c r="E5" s="33"/>
      <c r="F5" s="33"/>
      <c r="G5" s="33"/>
      <c r="H5" s="33"/>
    </row>
    <row r="6" spans="1:8" ht="75" customHeight="1" x14ac:dyDescent="0.15">
      <c r="A6" s="33"/>
      <c r="B6" s="33"/>
      <c r="C6" s="33"/>
      <c r="D6" s="33"/>
      <c r="E6" s="33"/>
      <c r="F6" s="33"/>
      <c r="G6" s="33"/>
      <c r="H6" s="33"/>
    </row>
    <row r="7" spans="1:8" ht="75" customHeight="1" x14ac:dyDescent="0.15">
      <c r="A7" s="33"/>
      <c r="B7" s="33"/>
      <c r="C7" s="33"/>
      <c r="D7" s="33"/>
      <c r="E7" s="33"/>
      <c r="F7" s="33"/>
      <c r="G7" s="33"/>
      <c r="H7" s="33"/>
    </row>
    <row r="8" spans="1:8" ht="75" customHeight="1" x14ac:dyDescent="0.15">
      <c r="A8" s="33"/>
      <c r="B8" s="33"/>
      <c r="C8" s="33"/>
      <c r="D8" s="33"/>
      <c r="E8" s="33"/>
      <c r="F8" s="33"/>
      <c r="G8" s="33"/>
      <c r="H8" s="33"/>
    </row>
    <row r="9" spans="1:8" ht="75" customHeight="1" x14ac:dyDescent="0.15">
      <c r="A9" s="33"/>
      <c r="B9" s="33"/>
      <c r="C9" s="33"/>
      <c r="D9" s="33"/>
      <c r="E9" s="33"/>
      <c r="F9" s="33"/>
      <c r="G9" s="33"/>
      <c r="H9" s="33"/>
    </row>
  </sheetData>
  <mergeCells count="7">
    <mergeCell ref="H2:H3"/>
    <mergeCell ref="C2:D2"/>
    <mergeCell ref="A2:A3"/>
    <mergeCell ref="B2:B3"/>
    <mergeCell ref="E2:E3"/>
    <mergeCell ref="F2:F3"/>
    <mergeCell ref="G2:G3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 xml:space="preserve">&amp;C&amp;"ＭＳ Ｐゴシック,太字"&amp;18&amp;A&amp;R　　　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反省</vt:lpstr>
      <vt:lpstr>2019バザー売上・募金</vt:lpstr>
      <vt:lpstr>2019バザー集計</vt:lpstr>
      <vt:lpstr>2019バザー参加者</vt:lpstr>
      <vt:lpstr>2019バザー提供者</vt:lpstr>
      <vt:lpstr>2019バザー売上票 (記入例)</vt:lpstr>
      <vt:lpstr>2019バザー売上票</vt:lpstr>
      <vt:lpstr>2019バザー受付</vt:lpstr>
      <vt:lpstr>2019提供品受付簿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自治会アカウント</cp:lastModifiedBy>
  <cp:lastPrinted>2019-03-02T09:14:58Z</cp:lastPrinted>
  <dcterms:created xsi:type="dcterms:W3CDTF">1997-01-08T22:48:59Z</dcterms:created>
  <dcterms:modified xsi:type="dcterms:W3CDTF">2019-03-17T07:04:19Z</dcterms:modified>
</cp:coreProperties>
</file>