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2"/>
  </bookViews>
  <sheets>
    <sheet name="2018年いも煮会（居住者用）" sheetId="2" r:id="rId1"/>
    <sheet name="2018年いも煮会（お客様用）" sheetId="3" r:id="rId2"/>
    <sheet name="バームハイツ西葛西2018年いも煮会（参加者）" sheetId="5" r:id="rId3"/>
    <sheet name="バームハイツ西葛西2016年いも煮会（参加者）" sheetId="6" r:id="rId4"/>
  </sheets>
  <calcPr calcId="152511"/>
</workbook>
</file>

<file path=xl/calcChain.xml><?xml version="1.0" encoding="utf-8"?>
<calcChain xmlns="http://schemas.openxmlformats.org/spreadsheetml/2006/main">
  <c r="G50" i="6" l="1"/>
  <c r="G49" i="6"/>
  <c r="G48" i="6"/>
  <c r="G51" i="6" s="1"/>
  <c r="J43" i="6"/>
  <c r="I43" i="6"/>
  <c r="H43" i="6"/>
  <c r="J44" i="6" s="1"/>
  <c r="G43" i="6"/>
  <c r="F43" i="6"/>
  <c r="E43" i="6"/>
  <c r="G44" i="6" s="1"/>
  <c r="D43" i="6"/>
  <c r="L42" i="6"/>
  <c r="K42" i="6"/>
  <c r="L41" i="6"/>
  <c r="K41" i="6"/>
  <c r="K40" i="6"/>
  <c r="L39" i="6"/>
  <c r="K39" i="6"/>
  <c r="L38" i="6"/>
  <c r="K38" i="6"/>
  <c r="L37" i="6"/>
  <c r="K37" i="6"/>
  <c r="K36" i="6"/>
  <c r="L35" i="6"/>
  <c r="K35" i="6"/>
  <c r="K34" i="6"/>
  <c r="L33" i="6"/>
  <c r="K33" i="6"/>
  <c r="L32" i="6"/>
  <c r="K32" i="6"/>
  <c r="L31" i="6"/>
  <c r="K31" i="6"/>
  <c r="L30" i="6"/>
  <c r="K30" i="6"/>
  <c r="L29" i="6"/>
  <c r="K29" i="6"/>
  <c r="L28" i="6"/>
  <c r="K28" i="6"/>
  <c r="L27" i="6"/>
  <c r="K27" i="6"/>
  <c r="L26" i="6"/>
  <c r="K26" i="6"/>
  <c r="L25" i="6"/>
  <c r="K25" i="6"/>
  <c r="L24" i="6"/>
  <c r="K24" i="6"/>
  <c r="L23" i="6"/>
  <c r="K23" i="6"/>
  <c r="L22" i="6"/>
  <c r="K22" i="6"/>
  <c r="L21" i="6"/>
  <c r="K21" i="6"/>
  <c r="L20" i="6"/>
  <c r="K20" i="6"/>
  <c r="L19" i="6"/>
  <c r="K19" i="6"/>
  <c r="L18" i="6"/>
  <c r="K18" i="6"/>
  <c r="L17" i="6"/>
  <c r="K17" i="6"/>
  <c r="L16" i="6"/>
  <c r="K16" i="6"/>
  <c r="L15" i="6"/>
  <c r="K15" i="6"/>
  <c r="K14" i="6"/>
  <c r="L13" i="6"/>
  <c r="K13" i="6"/>
  <c r="L12" i="6"/>
  <c r="K12" i="6"/>
  <c r="L11" i="6"/>
  <c r="K11" i="6"/>
  <c r="L10" i="6"/>
  <c r="K10" i="6"/>
  <c r="L9" i="6"/>
  <c r="K9" i="6"/>
  <c r="L8" i="6"/>
  <c r="K8" i="6"/>
  <c r="L7" i="6"/>
  <c r="K7" i="6"/>
  <c r="K6" i="6"/>
  <c r="L5" i="6"/>
  <c r="K5" i="6"/>
  <c r="L4" i="6"/>
  <c r="L43" i="6" s="1"/>
  <c r="K4" i="6"/>
  <c r="K43" i="6" s="1"/>
  <c r="G42" i="5" l="1"/>
  <c r="L32" i="5"/>
  <c r="K32" i="5"/>
  <c r="L26" i="5"/>
  <c r="K26" i="5"/>
  <c r="L15" i="5"/>
  <c r="K15" i="5"/>
  <c r="L5" i="5"/>
  <c r="K5" i="5"/>
  <c r="K24" i="5"/>
  <c r="L33" i="5"/>
  <c r="K33" i="5"/>
  <c r="L29" i="5"/>
  <c r="K29" i="5"/>
  <c r="K4" i="5" l="1"/>
  <c r="K11" i="5"/>
  <c r="K35" i="5"/>
  <c r="L13" i="5"/>
  <c r="K13" i="5"/>
  <c r="L8" i="5"/>
  <c r="K8" i="5"/>
  <c r="G45" i="5" l="1"/>
  <c r="G44" i="5"/>
  <c r="G43" i="5"/>
  <c r="L12" i="5"/>
  <c r="K12" i="5"/>
  <c r="L19" i="5"/>
  <c r="K19" i="5"/>
  <c r="K7" i="5"/>
  <c r="L20" i="5"/>
  <c r="K20" i="5"/>
  <c r="L18" i="5"/>
  <c r="K18" i="5"/>
  <c r="L16" i="5"/>
  <c r="K16" i="5"/>
  <c r="L36" i="5"/>
  <c r="K36" i="5"/>
  <c r="K28" i="5"/>
  <c r="K14" i="5"/>
  <c r="L23" i="5"/>
  <c r="K23" i="5"/>
  <c r="L22" i="5"/>
  <c r="K22" i="5"/>
  <c r="L9" i="5"/>
  <c r="K9" i="5"/>
  <c r="L6" i="5"/>
  <c r="K6" i="5"/>
  <c r="L31" i="5"/>
  <c r="K31" i="5"/>
  <c r="L10" i="5"/>
  <c r="K10" i="5"/>
  <c r="L17" i="5"/>
  <c r="K17" i="5"/>
  <c r="L25" i="5"/>
  <c r="K25" i="5"/>
  <c r="L30" i="5"/>
  <c r="K30" i="5"/>
  <c r="L21" i="5"/>
  <c r="K21" i="5"/>
  <c r="L34" i="5"/>
  <c r="K34" i="5"/>
  <c r="J38" i="5"/>
  <c r="I38" i="5"/>
  <c r="H38" i="5"/>
  <c r="G38" i="5"/>
  <c r="F38" i="5"/>
  <c r="E38" i="5"/>
  <c r="D38" i="5"/>
  <c r="L37" i="5"/>
  <c r="K37" i="5"/>
  <c r="L27" i="5"/>
  <c r="K27" i="5"/>
  <c r="G46" i="5" l="1"/>
  <c r="K38" i="5"/>
  <c r="L38" i="5"/>
  <c r="G39" i="5"/>
  <c r="J39" i="5"/>
</calcChain>
</file>

<file path=xl/sharedStrings.xml><?xml version="1.0" encoding="utf-8"?>
<sst xmlns="http://schemas.openxmlformats.org/spreadsheetml/2006/main" count="180" uniqueCount="94">
  <si>
    <t>居住者</t>
    <rPh sb="0" eb="3">
      <t>キョジュウシャ</t>
    </rPh>
    <phoneticPr fontId="4"/>
  </si>
  <si>
    <t>（人数）</t>
    <rPh sb="2" eb="3">
      <t>スウ</t>
    </rPh>
    <phoneticPr fontId="4"/>
  </si>
  <si>
    <t>合計</t>
    <rPh sb="0" eb="2">
      <t>ゴウケイ</t>
    </rPh>
    <phoneticPr fontId="4"/>
  </si>
  <si>
    <t>Ｎｏ．</t>
    <phoneticPr fontId="4"/>
  </si>
  <si>
    <t>部屋番号</t>
    <rPh sb="0" eb="2">
      <t>ヘヤ</t>
    </rPh>
    <rPh sb="2" eb="4">
      <t>バンゴウ</t>
    </rPh>
    <phoneticPr fontId="4"/>
  </si>
  <si>
    <t>お名前</t>
    <rPh sb="1" eb="3">
      <t>ナマエ</t>
    </rPh>
    <phoneticPr fontId="4"/>
  </si>
  <si>
    <t>成人
20歳以上</t>
    <rPh sb="0" eb="2">
      <t>セイジン</t>
    </rPh>
    <rPh sb="5" eb="6">
      <t>サイ</t>
    </rPh>
    <rPh sb="6" eb="8">
      <t>イジョウ</t>
    </rPh>
    <phoneticPr fontId="4"/>
  </si>
  <si>
    <t xml:space="preserve">
未成年</t>
    <rPh sb="1" eb="4">
      <t>ミセイネン</t>
    </rPh>
    <phoneticPr fontId="4"/>
  </si>
  <si>
    <t>未就学
児童</t>
    <phoneticPr fontId="4"/>
  </si>
  <si>
    <t>人数</t>
    <rPh sb="0" eb="2">
      <t>ニンズウ</t>
    </rPh>
    <phoneticPr fontId="4"/>
  </si>
  <si>
    <t>金額（円）</t>
    <rPh sb="0" eb="2">
      <t>キンガク</t>
    </rPh>
    <rPh sb="3" eb="4">
      <t>エン</t>
    </rPh>
    <phoneticPr fontId="4"/>
  </si>
  <si>
    <t>（200円）</t>
    <phoneticPr fontId="4"/>
  </si>
  <si>
    <t>（100円）</t>
  </si>
  <si>
    <t>（無料）</t>
    <rPh sb="1" eb="3">
      <t>ムリョウ</t>
    </rPh>
    <phoneticPr fontId="4"/>
  </si>
  <si>
    <t>お客様（親戚・お友達）</t>
    <rPh sb="1" eb="3">
      <t>キャクサマ</t>
    </rPh>
    <rPh sb="4" eb="6">
      <t>シンセキ</t>
    </rPh>
    <rPh sb="8" eb="10">
      <t>トモダチ</t>
    </rPh>
    <phoneticPr fontId="4"/>
  </si>
  <si>
    <t>Ｎｏ．</t>
    <phoneticPr fontId="4"/>
  </si>
  <si>
    <t>お客様名
（代表者名）</t>
    <rPh sb="1" eb="3">
      <t>キャクサマ</t>
    </rPh>
    <rPh sb="3" eb="4">
      <t>メイ</t>
    </rPh>
    <rPh sb="6" eb="9">
      <t>ダイヒョウシャ</t>
    </rPh>
    <rPh sb="9" eb="10">
      <t>メイ</t>
    </rPh>
    <phoneticPr fontId="4"/>
  </si>
  <si>
    <t>居住者
部屋番号</t>
    <rPh sb="0" eb="2">
      <t>キョジュウ</t>
    </rPh>
    <rPh sb="2" eb="3">
      <t>シャ</t>
    </rPh>
    <rPh sb="4" eb="6">
      <t>ヘヤ</t>
    </rPh>
    <rPh sb="6" eb="8">
      <t>バンゴウ</t>
    </rPh>
    <phoneticPr fontId="4"/>
  </si>
  <si>
    <t>居住者名</t>
    <rPh sb="0" eb="3">
      <t>キョジュウシャ</t>
    </rPh>
    <rPh sb="3" eb="4">
      <t>メイ</t>
    </rPh>
    <phoneticPr fontId="4"/>
  </si>
  <si>
    <t>未就学
児童</t>
    <phoneticPr fontId="4"/>
  </si>
  <si>
    <t>（300円）</t>
    <rPh sb="4" eb="5">
      <t>エン</t>
    </rPh>
    <phoneticPr fontId="4"/>
  </si>
  <si>
    <t>（100円）</t>
    <rPh sb="4" eb="5">
      <t>エン</t>
    </rPh>
    <phoneticPr fontId="4"/>
  </si>
  <si>
    <t>外部（親戚など）</t>
    <rPh sb="0" eb="2">
      <t>ガイブ</t>
    </rPh>
    <rPh sb="3" eb="5">
      <t>シンセキ</t>
    </rPh>
    <phoneticPr fontId="4"/>
  </si>
  <si>
    <t>Ｎｏ．</t>
    <phoneticPr fontId="4"/>
  </si>
  <si>
    <t>氏名</t>
    <rPh sb="0" eb="2">
      <t>シメイ</t>
    </rPh>
    <phoneticPr fontId="4"/>
  </si>
  <si>
    <t>世帯</t>
    <rPh sb="0" eb="2">
      <t>セタイ</t>
    </rPh>
    <phoneticPr fontId="4"/>
  </si>
  <si>
    <t>未就学
児童</t>
    <phoneticPr fontId="4"/>
  </si>
  <si>
    <t>金額</t>
    <rPh sb="0" eb="2">
      <t>キンガク</t>
    </rPh>
    <phoneticPr fontId="4"/>
  </si>
  <si>
    <t>お客様名</t>
    <rPh sb="1" eb="3">
      <t>キャクサマ</t>
    </rPh>
    <rPh sb="3" eb="4">
      <t>メイ</t>
    </rPh>
    <phoneticPr fontId="4"/>
  </si>
  <si>
    <t>林</t>
    <rPh sb="0" eb="1">
      <t>ハヤシ</t>
    </rPh>
    <phoneticPr fontId="3"/>
  </si>
  <si>
    <t>伊藤</t>
    <rPh sb="0" eb="2">
      <t>イトウ</t>
    </rPh>
    <phoneticPr fontId="3"/>
  </si>
  <si>
    <t>星野</t>
    <rPh sb="0" eb="2">
      <t>ホシノ</t>
    </rPh>
    <phoneticPr fontId="3"/>
  </si>
  <si>
    <t>吉永</t>
    <rPh sb="0" eb="2">
      <t>ヨシナガ</t>
    </rPh>
    <phoneticPr fontId="3"/>
  </si>
  <si>
    <t>堀田</t>
    <rPh sb="0" eb="2">
      <t>ホッタ</t>
    </rPh>
    <phoneticPr fontId="3"/>
  </si>
  <si>
    <t>山中</t>
    <rPh sb="0" eb="2">
      <t>ヤマナカ</t>
    </rPh>
    <phoneticPr fontId="3"/>
  </si>
  <si>
    <t>佐藤</t>
    <rPh sb="0" eb="2">
      <t>サトウ</t>
    </rPh>
    <phoneticPr fontId="3"/>
  </si>
  <si>
    <t>日暮</t>
    <rPh sb="0" eb="2">
      <t>ヒグラシ</t>
    </rPh>
    <phoneticPr fontId="3"/>
  </si>
  <si>
    <t>河本</t>
    <rPh sb="0" eb="2">
      <t>カワモト</t>
    </rPh>
    <phoneticPr fontId="3"/>
  </si>
  <si>
    <t>長縄</t>
    <rPh sb="0" eb="2">
      <t>ナガナワ</t>
    </rPh>
    <phoneticPr fontId="3"/>
  </si>
  <si>
    <t>岩本</t>
    <rPh sb="0" eb="2">
      <t>イワモト</t>
    </rPh>
    <phoneticPr fontId="3"/>
  </si>
  <si>
    <t>近松</t>
    <rPh sb="0" eb="2">
      <t>チカマツ</t>
    </rPh>
    <phoneticPr fontId="3"/>
  </si>
  <si>
    <t>上田</t>
    <rPh sb="0" eb="2">
      <t>ウエダ</t>
    </rPh>
    <phoneticPr fontId="3"/>
  </si>
  <si>
    <t>田村</t>
    <rPh sb="0" eb="2">
      <t>タムラ</t>
    </rPh>
    <phoneticPr fontId="3"/>
  </si>
  <si>
    <t>柴田</t>
    <rPh sb="0" eb="2">
      <t>シバタ</t>
    </rPh>
    <phoneticPr fontId="3"/>
  </si>
  <si>
    <t>原田</t>
    <rPh sb="0" eb="2">
      <t>ハラダ</t>
    </rPh>
    <phoneticPr fontId="3"/>
  </si>
  <si>
    <t>塚原</t>
    <rPh sb="0" eb="2">
      <t>ツカハラ</t>
    </rPh>
    <phoneticPr fontId="3"/>
  </si>
  <si>
    <t>関根</t>
    <rPh sb="0" eb="2">
      <t>セキネ</t>
    </rPh>
    <phoneticPr fontId="3"/>
  </si>
  <si>
    <t>中平</t>
    <rPh sb="0" eb="2">
      <t>ナカヒラ</t>
    </rPh>
    <phoneticPr fontId="3"/>
  </si>
  <si>
    <t>鹿毛</t>
    <rPh sb="0" eb="2">
      <t>カゲ</t>
    </rPh>
    <phoneticPr fontId="3"/>
  </si>
  <si>
    <t>小野</t>
    <rPh sb="0" eb="2">
      <t>オノ</t>
    </rPh>
    <phoneticPr fontId="3"/>
  </si>
  <si>
    <t>塩瀬</t>
    <rPh sb="0" eb="2">
      <t>シオセ</t>
    </rPh>
    <phoneticPr fontId="3"/>
  </si>
  <si>
    <t>岸野</t>
    <rPh sb="0" eb="2">
      <t>キシノ</t>
    </rPh>
    <phoneticPr fontId="3"/>
  </si>
  <si>
    <t>佐々木</t>
    <rPh sb="0" eb="3">
      <t>ササキ</t>
    </rPh>
    <phoneticPr fontId="3"/>
  </si>
  <si>
    <t>石川</t>
    <rPh sb="0" eb="2">
      <t>イシカワ</t>
    </rPh>
    <phoneticPr fontId="3"/>
  </si>
  <si>
    <t>荻原</t>
    <rPh sb="0" eb="2">
      <t>オギワラ</t>
    </rPh>
    <phoneticPr fontId="3"/>
  </si>
  <si>
    <t>加藤</t>
    <rPh sb="0" eb="2">
      <t>カトウ</t>
    </rPh>
    <phoneticPr fontId="3"/>
  </si>
  <si>
    <t>渡部</t>
    <rPh sb="0" eb="2">
      <t>ワタナベ</t>
    </rPh>
    <phoneticPr fontId="3"/>
  </si>
  <si>
    <t>黒川</t>
    <rPh sb="0" eb="2">
      <t>クロカワ</t>
    </rPh>
    <phoneticPr fontId="3"/>
  </si>
  <si>
    <t>奥田</t>
    <rPh sb="0" eb="2">
      <t>オクダ</t>
    </rPh>
    <phoneticPr fontId="3"/>
  </si>
  <si>
    <t>岡田</t>
    <rPh sb="0" eb="2">
      <t>オカダ</t>
    </rPh>
    <phoneticPr fontId="3"/>
  </si>
  <si>
    <t>呉育琴</t>
    <rPh sb="0" eb="1">
      <t>ゴ</t>
    </rPh>
    <rPh sb="1" eb="2">
      <t>イク</t>
    </rPh>
    <rPh sb="2" eb="3">
      <t>コト</t>
    </rPh>
    <phoneticPr fontId="3"/>
  </si>
  <si>
    <t>青木</t>
    <rPh sb="0" eb="2">
      <t>アオキ</t>
    </rPh>
    <phoneticPr fontId="3"/>
  </si>
  <si>
    <t>山田</t>
    <rPh sb="0" eb="2">
      <t>ヤマダ</t>
    </rPh>
    <phoneticPr fontId="3"/>
  </si>
  <si>
    <t>小野沢</t>
    <rPh sb="0" eb="3">
      <t>オノザワ</t>
    </rPh>
    <phoneticPr fontId="3"/>
  </si>
  <si>
    <t>松石</t>
    <rPh sb="0" eb="2">
      <t>マツイシ</t>
    </rPh>
    <phoneticPr fontId="3"/>
  </si>
  <si>
    <t>林</t>
    <rPh sb="0" eb="1">
      <t>ハヤシ</t>
    </rPh>
    <phoneticPr fontId="3"/>
  </si>
  <si>
    <t>中野</t>
    <rPh sb="0" eb="1">
      <t>ナカ</t>
    </rPh>
    <phoneticPr fontId="3"/>
  </si>
  <si>
    <t>松石</t>
    <rPh sb="0" eb="2">
      <t>マツイシ</t>
    </rPh>
    <phoneticPr fontId="3"/>
  </si>
  <si>
    <t>大野、木村</t>
    <rPh sb="0" eb="2">
      <t>オオノ</t>
    </rPh>
    <rPh sb="3" eb="5">
      <t>キムラ</t>
    </rPh>
    <phoneticPr fontId="3"/>
  </si>
  <si>
    <t>奥様サポート</t>
    <rPh sb="0" eb="2">
      <t>オクサマ</t>
    </rPh>
    <phoneticPr fontId="3"/>
  </si>
  <si>
    <t>小川</t>
    <rPh sb="0" eb="2">
      <t>オガワ</t>
    </rPh>
    <phoneticPr fontId="3"/>
  </si>
  <si>
    <t>サポート</t>
    <phoneticPr fontId="3"/>
  </si>
  <si>
    <t>差し入れ　</t>
    <rPh sb="0" eb="1">
      <t>サ</t>
    </rPh>
    <rPh sb="2" eb="3">
      <t>イ</t>
    </rPh>
    <phoneticPr fontId="3"/>
  </si>
  <si>
    <t>田村さん</t>
    <rPh sb="0" eb="2">
      <t>タムラ</t>
    </rPh>
    <phoneticPr fontId="3"/>
  </si>
  <si>
    <t>ワイン1本</t>
    <rPh sb="4" eb="5">
      <t>ポン</t>
    </rPh>
    <phoneticPr fontId="3"/>
  </si>
  <si>
    <t>赤い羽根募金</t>
    <rPh sb="0" eb="1">
      <t>アカ</t>
    </rPh>
    <rPh sb="2" eb="4">
      <t>ハネ</t>
    </rPh>
    <rPh sb="4" eb="6">
      <t>ボキン</t>
    </rPh>
    <phoneticPr fontId="3"/>
  </si>
  <si>
    <t>中久木</t>
    <rPh sb="0" eb="3">
      <t>ナカクキ</t>
    </rPh>
    <phoneticPr fontId="3"/>
  </si>
  <si>
    <t>後藤</t>
    <rPh sb="0" eb="2">
      <t>ゴトウ</t>
    </rPh>
    <phoneticPr fontId="3"/>
  </si>
  <si>
    <t>蔵増</t>
    <rPh sb="0" eb="2">
      <t>クラマス</t>
    </rPh>
    <phoneticPr fontId="3"/>
  </si>
  <si>
    <t>山﨑</t>
    <rPh sb="0" eb="2">
      <t>ヤマサキ</t>
    </rPh>
    <phoneticPr fontId="3"/>
  </si>
  <si>
    <t>星</t>
    <rPh sb="0" eb="1">
      <t>ホシ</t>
    </rPh>
    <phoneticPr fontId="3"/>
  </si>
  <si>
    <t>脇谷</t>
    <rPh sb="0" eb="2">
      <t>ワキタニ</t>
    </rPh>
    <phoneticPr fontId="3"/>
  </si>
  <si>
    <t>草部</t>
    <rPh sb="0" eb="2">
      <t>クサベ</t>
    </rPh>
    <phoneticPr fontId="3"/>
  </si>
  <si>
    <t>鈴木</t>
    <rPh sb="0" eb="2">
      <t>スズキ</t>
    </rPh>
    <phoneticPr fontId="3"/>
  </si>
  <si>
    <t>安食</t>
    <rPh sb="0" eb="2">
      <t>アンショク</t>
    </rPh>
    <phoneticPr fontId="3"/>
  </si>
  <si>
    <t>サポート・梅本</t>
    <rPh sb="5" eb="7">
      <t>ウメモト</t>
    </rPh>
    <phoneticPr fontId="3"/>
  </si>
  <si>
    <t>泡盛1本</t>
    <rPh sb="0" eb="2">
      <t>アワモリ</t>
    </rPh>
    <rPh sb="3" eb="4">
      <t>ポン</t>
    </rPh>
    <phoneticPr fontId="3"/>
  </si>
  <si>
    <t>岩本さん</t>
    <rPh sb="0" eb="2">
      <t>イワモト</t>
    </rPh>
    <phoneticPr fontId="3"/>
  </si>
  <si>
    <t>Ｎｏ．</t>
    <phoneticPr fontId="4"/>
  </si>
  <si>
    <t>未就学
児童</t>
    <phoneticPr fontId="4"/>
  </si>
  <si>
    <t>サポート</t>
    <phoneticPr fontId="3"/>
  </si>
  <si>
    <t>サポート</t>
    <phoneticPr fontId="3"/>
  </si>
  <si>
    <t>サポート</t>
    <phoneticPr fontId="3"/>
  </si>
  <si>
    <t>未就学
児童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</si>
</sst>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 applyAlignment="1">
      <alignment horizontal="right"/>
    </xf>
    <xf numFmtId="0" fontId="2" fillId="0" borderId="4" xfId="1" applyFont="1" applyBorder="1"/>
    <xf numFmtId="0" fontId="5" fillId="0" borderId="0" xfId="1" applyFont="1"/>
    <xf numFmtId="0" fontId="2" fillId="0" borderId="5" xfId="1" applyFont="1" applyBorder="1"/>
    <xf numFmtId="0" fontId="2" fillId="0" borderId="5" xfId="1" applyFont="1" applyBorder="1" applyAlignment="1">
      <alignment wrapText="1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2" fillId="0" borderId="8" xfId="1" applyFont="1" applyBorder="1" applyAlignment="1">
      <alignment wrapText="1"/>
    </xf>
    <xf numFmtId="0" fontId="2" fillId="0" borderId="9" xfId="1" applyFont="1" applyBorder="1"/>
    <xf numFmtId="0" fontId="2" fillId="0" borderId="8" xfId="1" applyFont="1" applyBorder="1"/>
    <xf numFmtId="0" fontId="2" fillId="0" borderId="10" xfId="1" applyFont="1" applyBorder="1"/>
    <xf numFmtId="0" fontId="2" fillId="0" borderId="11" xfId="1" applyFont="1" applyBorder="1"/>
    <xf numFmtId="0" fontId="2" fillId="0" borderId="12" xfId="1" applyFont="1" applyBorder="1"/>
    <xf numFmtId="0" fontId="2" fillId="0" borderId="13" xfId="1" applyFont="1" applyBorder="1"/>
    <xf numFmtId="0" fontId="2" fillId="0" borderId="14" xfId="1" applyFont="1" applyBorder="1"/>
    <xf numFmtId="0" fontId="2" fillId="0" borderId="15" xfId="1" applyFont="1" applyBorder="1"/>
    <xf numFmtId="0" fontId="5" fillId="0" borderId="15" xfId="1" applyFont="1" applyBorder="1"/>
    <xf numFmtId="0" fontId="5" fillId="0" borderId="16" xfId="1" applyFont="1" applyBorder="1"/>
    <xf numFmtId="0" fontId="5" fillId="0" borderId="17" xfId="1" applyFont="1" applyBorder="1"/>
    <xf numFmtId="0" fontId="5" fillId="0" borderId="18" xfId="1" applyFont="1" applyBorder="1"/>
    <xf numFmtId="0" fontId="5" fillId="0" borderId="19" xfId="1" applyFont="1" applyBorder="1"/>
    <xf numFmtId="0" fontId="6" fillId="0" borderId="16" xfId="1" applyFont="1" applyBorder="1"/>
    <xf numFmtId="0" fontId="2" fillId="0" borderId="20" xfId="1" applyFont="1" applyBorder="1"/>
    <xf numFmtId="0" fontId="5" fillId="0" borderId="20" xfId="1" applyFont="1" applyBorder="1"/>
    <xf numFmtId="0" fontId="5" fillId="0" borderId="21" xfId="1" applyFont="1" applyBorder="1"/>
    <xf numFmtId="0" fontId="5" fillId="0" borderId="22" xfId="1" applyFont="1" applyBorder="1"/>
    <xf numFmtId="0" fontId="5" fillId="0" borderId="23" xfId="1" applyFont="1" applyBorder="1"/>
    <xf numFmtId="0" fontId="5" fillId="0" borderId="24" xfId="1" applyFont="1" applyBorder="1"/>
    <xf numFmtId="0" fontId="2" fillId="0" borderId="5" xfId="1" applyFont="1" applyBorder="1" applyAlignment="1">
      <alignment horizontal="center" wrapText="1"/>
    </xf>
    <xf numFmtId="0" fontId="2" fillId="0" borderId="14" xfId="1" applyFont="1" applyBorder="1" applyAlignment="1">
      <alignment horizontal="right"/>
    </xf>
    <xf numFmtId="0" fontId="5" fillId="0" borderId="7" xfId="1" applyFont="1" applyBorder="1"/>
    <xf numFmtId="0" fontId="5" fillId="0" borderId="25" xfId="1" applyFont="1" applyBorder="1"/>
    <xf numFmtId="0" fontId="5" fillId="0" borderId="26" xfId="1" applyFont="1" applyBorder="1"/>
    <xf numFmtId="0" fontId="5" fillId="0" borderId="27" xfId="1" applyFont="1" applyBorder="1"/>
    <xf numFmtId="0" fontId="5" fillId="2" borderId="26" xfId="1" applyFont="1" applyFill="1" applyBorder="1"/>
    <xf numFmtId="0" fontId="5" fillId="2" borderId="27" xfId="1" applyFont="1" applyFill="1" applyBorder="1"/>
    <xf numFmtId="0" fontId="5" fillId="2" borderId="19" xfId="1" applyFont="1" applyFill="1" applyBorder="1"/>
    <xf numFmtId="0" fontId="5" fillId="0" borderId="28" xfId="1" applyFont="1" applyBorder="1"/>
    <xf numFmtId="0" fontId="5" fillId="0" borderId="28" xfId="1" applyFont="1" applyBorder="1" applyAlignment="1">
      <alignment horizontal="center"/>
    </xf>
    <xf numFmtId="0" fontId="5" fillId="0" borderId="29" xfId="1" applyFont="1" applyBorder="1" applyAlignment="1">
      <alignment horizontal="center"/>
    </xf>
    <xf numFmtId="0" fontId="5" fillId="0" borderId="17" xfId="1" applyFont="1" applyBorder="1" applyAlignment="1">
      <alignment wrapText="1"/>
    </xf>
    <xf numFmtId="0" fontId="5" fillId="2" borderId="17" xfId="1" applyFont="1" applyFill="1" applyBorder="1" applyAlignment="1">
      <alignment wrapText="1"/>
    </xf>
    <xf numFmtId="0" fontId="5" fillId="0" borderId="9" xfId="1" applyFont="1" applyBorder="1"/>
    <xf numFmtId="0" fontId="5" fillId="0" borderId="12" xfId="1" applyFont="1" applyBorder="1"/>
    <xf numFmtId="0" fontId="5" fillId="0" borderId="30" xfId="1" applyFont="1" applyBorder="1"/>
    <xf numFmtId="0" fontId="5" fillId="2" borderId="17" xfId="1" applyFont="1" applyFill="1" applyBorder="1"/>
    <xf numFmtId="0" fontId="5" fillId="0" borderId="14" xfId="1" applyFont="1" applyBorder="1"/>
    <xf numFmtId="0" fontId="5" fillId="0" borderId="17" xfId="1" applyFont="1" applyFill="1" applyBorder="1"/>
    <xf numFmtId="0" fontId="6" fillId="0" borderId="0" xfId="1" applyFont="1"/>
    <xf numFmtId="0" fontId="5" fillId="3" borderId="17" xfId="1" applyFont="1" applyFill="1" applyBorder="1"/>
    <xf numFmtId="0" fontId="5" fillId="3" borderId="26" xfId="1" applyFont="1" applyFill="1" applyBorder="1"/>
    <xf numFmtId="0" fontId="5" fillId="0" borderId="26" xfId="1" applyFont="1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J7" sqref="J7"/>
    </sheetView>
  </sheetViews>
  <sheetFormatPr defaultRowHeight="12"/>
  <cols>
    <col min="1" max="1" width="5.375" style="6" bestFit="1" customWidth="1"/>
    <col min="2" max="2" width="11.875" style="6" bestFit="1" customWidth="1"/>
    <col min="3" max="3" width="17.625" style="6" customWidth="1"/>
    <col min="4" max="8" width="13.25" style="6" customWidth="1"/>
    <col min="9" max="16384" width="9" style="6"/>
  </cols>
  <sheetData>
    <row r="1" spans="1:8" ht="17.25">
      <c r="A1" s="1"/>
      <c r="B1" s="1"/>
      <c r="C1" s="1"/>
      <c r="D1" s="2" t="s">
        <v>0</v>
      </c>
      <c r="E1" s="3"/>
      <c r="F1" s="4" t="s">
        <v>1</v>
      </c>
      <c r="G1" s="3" t="s">
        <v>2</v>
      </c>
      <c r="H1" s="5"/>
    </row>
    <row r="2" spans="1:8" ht="34.5">
      <c r="A2" s="7" t="s">
        <v>3</v>
      </c>
      <c r="B2" s="8" t="s">
        <v>4</v>
      </c>
      <c r="C2" s="9" t="s">
        <v>5</v>
      </c>
      <c r="D2" s="10" t="s">
        <v>6</v>
      </c>
      <c r="E2" s="11" t="s">
        <v>7</v>
      </c>
      <c r="F2" s="12" t="s">
        <v>8</v>
      </c>
      <c r="G2" s="13" t="s">
        <v>9</v>
      </c>
      <c r="H2" s="14" t="s">
        <v>10</v>
      </c>
    </row>
    <row r="3" spans="1:8" ht="17.25">
      <c r="A3" s="15"/>
      <c r="B3" s="15"/>
      <c r="C3" s="15"/>
      <c r="D3" s="16" t="s">
        <v>11</v>
      </c>
      <c r="E3" s="17" t="s">
        <v>12</v>
      </c>
      <c r="F3" s="18" t="s">
        <v>13</v>
      </c>
      <c r="G3" s="19"/>
      <c r="H3" s="18"/>
    </row>
    <row r="4" spans="1:8" ht="40.5" customHeight="1">
      <c r="A4" s="20">
        <v>1</v>
      </c>
      <c r="B4" s="21"/>
      <c r="C4" s="21"/>
      <c r="D4" s="22"/>
      <c r="E4" s="23"/>
      <c r="F4" s="24"/>
      <c r="G4" s="25"/>
      <c r="H4" s="24"/>
    </row>
    <row r="5" spans="1:8" ht="40.5" customHeight="1">
      <c r="A5" s="20">
        <v>2</v>
      </c>
      <c r="B5" s="21"/>
      <c r="C5" s="21"/>
      <c r="D5" s="22"/>
      <c r="E5" s="23"/>
      <c r="F5" s="24"/>
      <c r="G5" s="25"/>
      <c r="H5" s="24"/>
    </row>
    <row r="6" spans="1:8" ht="40.5" customHeight="1">
      <c r="A6" s="20">
        <v>3</v>
      </c>
      <c r="B6" s="21"/>
      <c r="C6" s="21"/>
      <c r="D6" s="22"/>
      <c r="E6" s="23"/>
      <c r="F6" s="24"/>
      <c r="G6" s="25"/>
      <c r="H6" s="24"/>
    </row>
    <row r="7" spans="1:8" ht="40.5" customHeight="1">
      <c r="A7" s="20">
        <v>4</v>
      </c>
      <c r="B7" s="21"/>
      <c r="C7" s="21"/>
      <c r="D7" s="22"/>
      <c r="E7" s="23"/>
      <c r="F7" s="24"/>
      <c r="G7" s="25"/>
      <c r="H7" s="24"/>
    </row>
    <row r="8" spans="1:8" ht="40.5" customHeight="1">
      <c r="A8" s="20">
        <v>5</v>
      </c>
      <c r="B8" s="21"/>
      <c r="C8" s="21"/>
      <c r="D8" s="22"/>
      <c r="E8" s="23"/>
      <c r="F8" s="24"/>
      <c r="G8" s="25"/>
      <c r="H8" s="24"/>
    </row>
    <row r="9" spans="1:8" ht="40.5" customHeight="1">
      <c r="A9" s="20">
        <v>6</v>
      </c>
      <c r="B9" s="21"/>
      <c r="C9" s="21"/>
      <c r="D9" s="22"/>
      <c r="E9" s="23"/>
      <c r="F9" s="24"/>
      <c r="G9" s="25"/>
      <c r="H9" s="24"/>
    </row>
    <row r="10" spans="1:8" ht="40.5" customHeight="1">
      <c r="A10" s="20">
        <v>7</v>
      </c>
      <c r="B10" s="21"/>
      <c r="C10" s="21"/>
      <c r="D10" s="22"/>
      <c r="E10" s="23"/>
      <c r="F10" s="24"/>
      <c r="G10" s="25"/>
      <c r="H10" s="24"/>
    </row>
    <row r="11" spans="1:8" ht="40.5" customHeight="1">
      <c r="A11" s="20">
        <v>8</v>
      </c>
      <c r="B11" s="21"/>
      <c r="C11" s="21"/>
      <c r="D11" s="22"/>
      <c r="E11" s="23"/>
      <c r="F11" s="24"/>
      <c r="G11" s="25"/>
      <c r="H11" s="24"/>
    </row>
    <row r="12" spans="1:8" ht="40.5" customHeight="1">
      <c r="A12" s="20">
        <v>9</v>
      </c>
      <c r="B12" s="21"/>
      <c r="C12" s="21"/>
      <c r="D12" s="22"/>
      <c r="E12" s="23"/>
      <c r="F12" s="24"/>
      <c r="G12" s="25"/>
      <c r="H12" s="24"/>
    </row>
    <row r="13" spans="1:8" ht="40.5" customHeight="1">
      <c r="A13" s="20">
        <v>10</v>
      </c>
      <c r="B13" s="21"/>
      <c r="C13" s="21"/>
      <c r="D13" s="22"/>
      <c r="E13" s="23"/>
      <c r="F13" s="24"/>
      <c r="G13" s="25"/>
      <c r="H13" s="24"/>
    </row>
    <row r="14" spans="1:8" ht="40.5" customHeight="1">
      <c r="A14" s="20">
        <v>11</v>
      </c>
      <c r="B14" s="21"/>
      <c r="C14" s="21"/>
      <c r="D14" s="22"/>
      <c r="E14" s="23"/>
      <c r="F14" s="24"/>
      <c r="G14" s="25"/>
      <c r="H14" s="24"/>
    </row>
    <row r="15" spans="1:8" ht="40.5" customHeight="1">
      <c r="A15" s="20">
        <v>12</v>
      </c>
      <c r="B15" s="21"/>
      <c r="C15" s="21"/>
      <c r="D15" s="22"/>
      <c r="E15" s="23"/>
      <c r="F15" s="24"/>
      <c r="G15" s="25"/>
      <c r="H15" s="24"/>
    </row>
    <row r="16" spans="1:8" ht="40.5" customHeight="1">
      <c r="A16" s="20">
        <v>13</v>
      </c>
      <c r="B16" s="21"/>
      <c r="C16" s="21"/>
      <c r="D16" s="22"/>
      <c r="E16" s="23"/>
      <c r="F16" s="24"/>
      <c r="G16" s="25"/>
      <c r="H16" s="24"/>
    </row>
    <row r="17" spans="1:8" ht="40.5" customHeight="1">
      <c r="A17" s="20">
        <v>14</v>
      </c>
      <c r="B17" s="21"/>
      <c r="C17" s="21"/>
      <c r="D17" s="22"/>
      <c r="E17" s="23"/>
      <c r="F17" s="24"/>
      <c r="G17" s="25"/>
      <c r="H17" s="24"/>
    </row>
    <row r="18" spans="1:8" ht="40.5" customHeight="1">
      <c r="A18" s="20">
        <v>15</v>
      </c>
      <c r="B18" s="21"/>
      <c r="C18" s="21"/>
      <c r="D18" s="26"/>
      <c r="E18" s="23"/>
      <c r="F18" s="24"/>
      <c r="G18" s="25"/>
      <c r="H18" s="24"/>
    </row>
    <row r="19" spans="1:8" ht="40.5" customHeight="1">
      <c r="A19" s="20">
        <v>16</v>
      </c>
      <c r="B19" s="21"/>
      <c r="C19" s="21"/>
      <c r="D19" s="22"/>
      <c r="E19" s="23"/>
      <c r="F19" s="24"/>
      <c r="G19" s="25"/>
      <c r="H19" s="24"/>
    </row>
    <row r="20" spans="1:8" ht="40.5" customHeight="1">
      <c r="A20" s="20">
        <v>17</v>
      </c>
      <c r="B20" s="21"/>
      <c r="C20" s="21"/>
      <c r="D20" s="22"/>
      <c r="E20" s="23"/>
      <c r="F20" s="24"/>
      <c r="G20" s="25"/>
      <c r="H20" s="24"/>
    </row>
    <row r="21" spans="1:8" ht="40.5" customHeight="1">
      <c r="A21" s="20">
        <v>18</v>
      </c>
      <c r="B21" s="21"/>
      <c r="C21" s="21"/>
      <c r="D21" s="22"/>
      <c r="E21" s="23"/>
      <c r="F21" s="24"/>
      <c r="G21" s="25"/>
      <c r="H21" s="24"/>
    </row>
    <row r="22" spans="1:8" ht="40.5" customHeight="1">
      <c r="A22" s="20">
        <v>19</v>
      </c>
      <c r="B22" s="21"/>
      <c r="C22" s="21"/>
      <c r="D22" s="22"/>
      <c r="E22" s="23"/>
      <c r="F22" s="24"/>
      <c r="G22" s="25"/>
      <c r="H22" s="24"/>
    </row>
    <row r="23" spans="1:8" ht="40.5" customHeight="1" thickBot="1">
      <c r="A23" s="27">
        <v>20</v>
      </c>
      <c r="B23" s="28"/>
      <c r="C23" s="28"/>
      <c r="D23" s="29"/>
      <c r="E23" s="30"/>
      <c r="F23" s="31"/>
      <c r="G23" s="32"/>
      <c r="H23" s="31"/>
    </row>
  </sheetData>
  <phoneticPr fontId="3"/>
  <pageMargins left="0.74803149606299213" right="0.74803149606299213" top="0.98425196850393704" bottom="0.98425196850393704" header="0.51181102362204722" footer="0.51181102362204722"/>
  <pageSetup paperSize="9" scale="87" orientation="portrait" horizontalDpi="4294967293" verticalDpi="300" r:id="rId1"/>
  <headerFooter alignWithMargins="0">
    <oddHeader>&amp;L&amp;"ＭＳ Ｐゴシック,太字"&amp;18&amp;A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E7" sqref="E7"/>
    </sheetView>
  </sheetViews>
  <sheetFormatPr defaultRowHeight="12"/>
  <cols>
    <col min="1" max="1" width="5.375" style="6" bestFit="1" customWidth="1"/>
    <col min="2" max="2" width="17.625" style="6" customWidth="1"/>
    <col min="3" max="3" width="12.25" style="6" customWidth="1"/>
    <col min="4" max="4" width="15.625" style="6" customWidth="1"/>
    <col min="5" max="9" width="12.625" style="6" customWidth="1"/>
    <col min="10" max="16384" width="9" style="6"/>
  </cols>
  <sheetData>
    <row r="1" spans="1:9" ht="17.25">
      <c r="A1" s="1"/>
      <c r="B1" s="1"/>
      <c r="C1" s="1"/>
      <c r="D1" s="1"/>
      <c r="E1" s="2" t="s">
        <v>14</v>
      </c>
      <c r="F1" s="3"/>
      <c r="G1" s="4" t="s">
        <v>1</v>
      </c>
      <c r="H1" s="3" t="s">
        <v>2</v>
      </c>
      <c r="I1" s="5"/>
    </row>
    <row r="2" spans="1:9" ht="34.5">
      <c r="A2" s="7" t="s">
        <v>15</v>
      </c>
      <c r="B2" s="33" t="s">
        <v>16</v>
      </c>
      <c r="C2" s="8" t="s">
        <v>17</v>
      </c>
      <c r="D2" s="9" t="s">
        <v>18</v>
      </c>
      <c r="E2" s="10" t="s">
        <v>6</v>
      </c>
      <c r="F2" s="11" t="s">
        <v>7</v>
      </c>
      <c r="G2" s="12" t="s">
        <v>19</v>
      </c>
      <c r="H2" s="13" t="s">
        <v>9</v>
      </c>
      <c r="I2" s="14" t="s">
        <v>10</v>
      </c>
    </row>
    <row r="3" spans="1:9" ht="17.25">
      <c r="A3" s="15"/>
      <c r="B3" s="15"/>
      <c r="C3" s="15"/>
      <c r="D3" s="15"/>
      <c r="E3" s="16" t="s">
        <v>20</v>
      </c>
      <c r="F3" s="17" t="s">
        <v>21</v>
      </c>
      <c r="G3" s="18" t="s">
        <v>13</v>
      </c>
      <c r="H3" s="34"/>
      <c r="I3" s="18"/>
    </row>
    <row r="4" spans="1:9" ht="47.25" customHeight="1">
      <c r="A4" s="20">
        <v>1</v>
      </c>
      <c r="B4" s="21"/>
      <c r="C4" s="21"/>
      <c r="D4" s="21"/>
      <c r="E4" s="22"/>
      <c r="F4" s="23"/>
      <c r="G4" s="24"/>
      <c r="H4" s="25"/>
      <c r="I4" s="24"/>
    </row>
    <row r="5" spans="1:9" ht="47.25" customHeight="1">
      <c r="A5" s="20">
        <v>2</v>
      </c>
      <c r="B5" s="21"/>
      <c r="C5" s="21"/>
      <c r="D5" s="21"/>
      <c r="E5" s="22"/>
      <c r="F5" s="23"/>
      <c r="G5" s="24"/>
      <c r="H5" s="25"/>
      <c r="I5" s="24"/>
    </row>
    <row r="6" spans="1:9" ht="47.25" customHeight="1">
      <c r="A6" s="20">
        <v>3</v>
      </c>
      <c r="B6" s="21"/>
      <c r="C6" s="21"/>
      <c r="D6" s="21"/>
      <c r="E6" s="22"/>
      <c r="F6" s="23"/>
      <c r="G6" s="24"/>
      <c r="H6" s="25"/>
      <c r="I6" s="24"/>
    </row>
    <row r="7" spans="1:9" ht="47.25" customHeight="1">
      <c r="A7" s="20">
        <v>4</v>
      </c>
      <c r="B7" s="21"/>
      <c r="C7" s="21"/>
      <c r="D7" s="21"/>
      <c r="E7" s="22"/>
      <c r="F7" s="23"/>
      <c r="G7" s="24"/>
      <c r="H7" s="25"/>
      <c r="I7" s="24"/>
    </row>
    <row r="8" spans="1:9" ht="47.25" customHeight="1">
      <c r="A8" s="20">
        <v>5</v>
      </c>
      <c r="B8" s="21"/>
      <c r="C8" s="21"/>
      <c r="D8" s="21"/>
      <c r="E8" s="22"/>
      <c r="F8" s="23"/>
      <c r="G8" s="24"/>
      <c r="H8" s="25"/>
      <c r="I8" s="24"/>
    </row>
    <row r="9" spans="1:9" ht="47.25" customHeight="1">
      <c r="A9" s="20">
        <v>6</v>
      </c>
      <c r="B9" s="21"/>
      <c r="C9" s="21"/>
      <c r="D9" s="21"/>
      <c r="E9" s="22"/>
      <c r="F9" s="23"/>
      <c r="G9" s="24"/>
      <c r="H9" s="25"/>
      <c r="I9" s="24"/>
    </row>
    <row r="10" spans="1:9" ht="47.25" customHeight="1">
      <c r="A10" s="20">
        <v>7</v>
      </c>
      <c r="B10" s="21"/>
      <c r="C10" s="21"/>
      <c r="D10" s="21"/>
      <c r="E10" s="22"/>
      <c r="F10" s="23"/>
      <c r="G10" s="24"/>
      <c r="H10" s="25"/>
      <c r="I10" s="24"/>
    </row>
    <row r="11" spans="1:9" ht="47.25" customHeight="1">
      <c r="A11" s="20">
        <v>8</v>
      </c>
      <c r="B11" s="21"/>
      <c r="C11" s="21"/>
      <c r="D11" s="21"/>
      <c r="E11" s="22"/>
      <c r="F11" s="23"/>
      <c r="G11" s="24"/>
      <c r="H11" s="25"/>
      <c r="I11" s="24"/>
    </row>
    <row r="12" spans="1:9" ht="47.25" customHeight="1">
      <c r="A12" s="20">
        <v>9</v>
      </c>
      <c r="B12" s="21"/>
      <c r="C12" s="21"/>
      <c r="D12" s="21"/>
      <c r="E12" s="22"/>
      <c r="F12" s="23"/>
      <c r="G12" s="24"/>
      <c r="H12" s="25"/>
      <c r="I12" s="24"/>
    </row>
    <row r="13" spans="1:9" ht="47.25" customHeight="1">
      <c r="A13" s="20">
        <v>10</v>
      </c>
      <c r="B13" s="21"/>
      <c r="C13" s="21"/>
      <c r="D13" s="21"/>
      <c r="E13" s="22"/>
      <c r="F13" s="23"/>
      <c r="G13" s="24"/>
      <c r="H13" s="25"/>
      <c r="I13" s="24"/>
    </row>
    <row r="14" spans="1:9" ht="47.25" customHeight="1">
      <c r="A14" s="20">
        <v>11</v>
      </c>
      <c r="B14" s="21"/>
      <c r="C14" s="21"/>
      <c r="D14" s="21"/>
      <c r="E14" s="22"/>
      <c r="F14" s="23"/>
      <c r="G14" s="24"/>
      <c r="H14" s="25"/>
      <c r="I14" s="24"/>
    </row>
    <row r="15" spans="1:9" ht="47.25" customHeight="1">
      <c r="A15" s="20">
        <v>12</v>
      </c>
      <c r="B15" s="21"/>
      <c r="C15" s="21"/>
      <c r="D15" s="21"/>
      <c r="E15" s="22"/>
      <c r="F15" s="23"/>
      <c r="G15" s="24"/>
      <c r="H15" s="25"/>
      <c r="I15" s="24"/>
    </row>
    <row r="16" spans="1:9" ht="47.25" customHeight="1">
      <c r="A16" s="20">
        <v>13</v>
      </c>
      <c r="B16" s="21"/>
      <c r="C16" s="21"/>
      <c r="D16" s="21"/>
      <c r="E16" s="22"/>
      <c r="F16" s="23"/>
      <c r="G16" s="24"/>
      <c r="H16" s="25"/>
      <c r="I16" s="24"/>
    </row>
    <row r="17" spans="1:9" ht="47.25" customHeight="1">
      <c r="A17" s="20">
        <v>14</v>
      </c>
      <c r="B17" s="21"/>
      <c r="C17" s="21"/>
      <c r="D17" s="21"/>
      <c r="E17" s="22"/>
      <c r="F17" s="23"/>
      <c r="G17" s="24"/>
      <c r="H17" s="25"/>
      <c r="I17" s="24"/>
    </row>
    <row r="18" spans="1:9" ht="47.25" customHeight="1">
      <c r="A18" s="20">
        <v>15</v>
      </c>
      <c r="B18" s="21"/>
      <c r="C18" s="21"/>
      <c r="D18" s="21"/>
      <c r="E18" s="22"/>
      <c r="F18" s="23"/>
      <c r="G18" s="24"/>
      <c r="H18" s="25"/>
      <c r="I18" s="24"/>
    </row>
    <row r="19" spans="1:9" ht="47.25" customHeight="1">
      <c r="A19" s="20">
        <v>16</v>
      </c>
      <c r="B19" s="21"/>
      <c r="C19" s="21"/>
      <c r="D19" s="21"/>
      <c r="E19" s="22"/>
      <c r="F19" s="23"/>
      <c r="G19" s="24"/>
      <c r="H19" s="25"/>
      <c r="I19" s="24"/>
    </row>
    <row r="20" spans="1:9" ht="47.25" customHeight="1">
      <c r="A20" s="20">
        <v>17</v>
      </c>
      <c r="B20" s="21"/>
      <c r="C20" s="21"/>
      <c r="D20" s="21"/>
      <c r="E20" s="22"/>
      <c r="F20" s="23"/>
      <c r="G20" s="24"/>
      <c r="H20" s="25"/>
      <c r="I20" s="24"/>
    </row>
    <row r="21" spans="1:9" ht="47.25" customHeight="1">
      <c r="A21" s="20">
        <v>18</v>
      </c>
      <c r="B21" s="21"/>
      <c r="C21" s="21"/>
      <c r="D21" s="21"/>
      <c r="E21" s="22"/>
      <c r="F21" s="23"/>
      <c r="G21" s="24"/>
      <c r="H21" s="25"/>
      <c r="I21" s="24"/>
    </row>
    <row r="22" spans="1:9" ht="47.25" customHeight="1">
      <c r="A22" s="20">
        <v>19</v>
      </c>
      <c r="B22" s="21"/>
      <c r="C22" s="21"/>
      <c r="D22" s="21"/>
      <c r="E22" s="22"/>
      <c r="F22" s="23"/>
      <c r="G22" s="24"/>
      <c r="H22" s="25"/>
      <c r="I22" s="24"/>
    </row>
    <row r="23" spans="1:9" ht="47.25" customHeight="1" thickBot="1">
      <c r="A23" s="27">
        <v>20</v>
      </c>
      <c r="B23" s="28"/>
      <c r="C23" s="28"/>
      <c r="D23" s="28"/>
      <c r="E23" s="29"/>
      <c r="F23" s="30"/>
      <c r="G23" s="31"/>
      <c r="H23" s="32"/>
      <c r="I23" s="31"/>
    </row>
  </sheetData>
  <phoneticPr fontId="3"/>
  <pageMargins left="0.74803149606299213" right="0.74803149606299213" top="0.98425196850393704" bottom="0.98425196850393704" header="0.51181102362204722" footer="0.51181102362204722"/>
  <pageSetup paperSize="9" scale="76" orientation="portrait" horizontalDpi="4294967293" verticalDpi="300" r:id="rId1"/>
  <headerFooter alignWithMargins="0">
    <oddHeader>&amp;L&amp;"ＭＳ Ｐゴシック,太字"&amp;18&amp;A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tabSelected="1" zoomScale="130" zoomScaleNormal="130" workbookViewId="0">
      <pane ySplit="1605" topLeftCell="A31" activePane="bottomLeft"/>
      <selection activeCell="E2" sqref="E2:L2"/>
      <selection pane="bottomLeft" activeCell="B42" sqref="B42"/>
    </sheetView>
  </sheetViews>
  <sheetFormatPr defaultRowHeight="12"/>
  <cols>
    <col min="1" max="1" width="5.375" style="6" bestFit="1" customWidth="1"/>
    <col min="2" max="2" width="8" style="6" bestFit="1" customWidth="1"/>
    <col min="3" max="3" width="6.375" style="6" bestFit="1" customWidth="1"/>
    <col min="4" max="4" width="4.75" style="6" bestFit="1" customWidth="1"/>
    <col min="5" max="10" width="8.5" style="6" customWidth="1"/>
    <col min="11" max="16384" width="9" style="6"/>
  </cols>
  <sheetData>
    <row r="1" spans="1:13">
      <c r="A1" s="35"/>
      <c r="B1" s="35"/>
      <c r="C1" s="35"/>
      <c r="D1" s="36"/>
      <c r="E1" s="37" t="s">
        <v>0</v>
      </c>
      <c r="F1" s="38"/>
      <c r="G1" s="25"/>
      <c r="H1" s="39" t="s">
        <v>22</v>
      </c>
      <c r="I1" s="40"/>
      <c r="J1" s="41"/>
      <c r="K1" s="37" t="s">
        <v>2</v>
      </c>
      <c r="L1" s="25"/>
    </row>
    <row r="2" spans="1:13" ht="24">
      <c r="A2" s="42" t="s">
        <v>23</v>
      </c>
      <c r="B2" s="42" t="s">
        <v>4</v>
      </c>
      <c r="C2" s="43" t="s">
        <v>24</v>
      </c>
      <c r="D2" s="44" t="s">
        <v>25</v>
      </c>
      <c r="E2" s="45" t="s">
        <v>6</v>
      </c>
      <c r="F2" s="45" t="s">
        <v>7</v>
      </c>
      <c r="G2" s="45" t="s">
        <v>19</v>
      </c>
      <c r="H2" s="46" t="s">
        <v>6</v>
      </c>
      <c r="I2" s="46" t="s">
        <v>7</v>
      </c>
      <c r="J2" s="46" t="s">
        <v>26</v>
      </c>
      <c r="K2" s="47" t="s">
        <v>9</v>
      </c>
      <c r="L2" s="35" t="s">
        <v>27</v>
      </c>
      <c r="M2" s="6" t="s">
        <v>28</v>
      </c>
    </row>
    <row r="3" spans="1:13">
      <c r="A3" s="48"/>
      <c r="B3" s="48"/>
      <c r="C3" s="48"/>
      <c r="D3" s="49"/>
      <c r="E3" s="23">
        <v>200</v>
      </c>
      <c r="F3" s="23">
        <v>100</v>
      </c>
      <c r="G3" s="23" t="s">
        <v>13</v>
      </c>
      <c r="H3" s="50">
        <v>300</v>
      </c>
      <c r="I3" s="50">
        <v>100</v>
      </c>
      <c r="J3" s="50" t="s">
        <v>13</v>
      </c>
      <c r="K3" s="51"/>
      <c r="L3" s="48"/>
    </row>
    <row r="4" spans="1:13" s="53" customFormat="1">
      <c r="A4" s="52">
        <v>3</v>
      </c>
      <c r="B4" s="54">
        <v>109</v>
      </c>
      <c r="C4" s="54" t="s">
        <v>52</v>
      </c>
      <c r="D4" s="54">
        <v>1</v>
      </c>
      <c r="E4" s="54">
        <v>2</v>
      </c>
      <c r="F4" s="52"/>
      <c r="G4" s="52"/>
      <c r="H4" s="52"/>
      <c r="I4" s="52"/>
      <c r="J4" s="56"/>
      <c r="K4" s="52">
        <f t="shared" ref="K4:K37" si="0">SUM(E4:J4)</f>
        <v>2</v>
      </c>
      <c r="L4" s="52">
        <v>200</v>
      </c>
      <c r="M4" s="53" t="s">
        <v>69</v>
      </c>
    </row>
    <row r="5" spans="1:13" s="53" customFormat="1">
      <c r="A5" s="52">
        <v>4</v>
      </c>
      <c r="B5" s="54">
        <v>111</v>
      </c>
      <c r="C5" s="54" t="s">
        <v>79</v>
      </c>
      <c r="D5" s="54">
        <v>1</v>
      </c>
      <c r="E5" s="54">
        <v>2</v>
      </c>
      <c r="F5" s="54">
        <v>3</v>
      </c>
      <c r="G5" s="52"/>
      <c r="H5" s="52">
        <v>2</v>
      </c>
      <c r="I5" s="52">
        <v>3</v>
      </c>
      <c r="J5" s="56"/>
      <c r="K5" s="52">
        <f t="shared" ref="K5" si="1">SUM(E5:J5)</f>
        <v>10</v>
      </c>
      <c r="L5" s="52">
        <f t="shared" ref="L5" si="2">E5*$E$3+F5*$F$3+H5*$H$3+I5*$I$3</f>
        <v>1600</v>
      </c>
    </row>
    <row r="6" spans="1:13" s="53" customFormat="1">
      <c r="A6" s="52">
        <v>4</v>
      </c>
      <c r="B6" s="54">
        <v>115</v>
      </c>
      <c r="C6" s="54" t="s">
        <v>37</v>
      </c>
      <c r="D6" s="54">
        <v>1</v>
      </c>
      <c r="E6" s="54">
        <v>1</v>
      </c>
      <c r="F6" s="52"/>
      <c r="G6" s="52"/>
      <c r="H6" s="52"/>
      <c r="I6" s="52"/>
      <c r="J6" s="56"/>
      <c r="K6" s="52">
        <f t="shared" si="0"/>
        <v>1</v>
      </c>
      <c r="L6" s="52">
        <f t="shared" ref="L6:L37" si="3">E6*$E$3+F6*$F$3+H6*$H$3+I6*$I$3</f>
        <v>200</v>
      </c>
    </row>
    <row r="7" spans="1:13" s="53" customFormat="1">
      <c r="A7" s="52">
        <v>5</v>
      </c>
      <c r="B7" s="54">
        <v>116</v>
      </c>
      <c r="C7" s="54" t="s">
        <v>78</v>
      </c>
      <c r="D7" s="54">
        <v>1</v>
      </c>
      <c r="E7" s="54">
        <v>1</v>
      </c>
      <c r="F7" s="52"/>
      <c r="G7" s="52"/>
      <c r="H7" s="52"/>
      <c r="I7" s="52"/>
      <c r="J7" s="56"/>
      <c r="K7" s="52">
        <f t="shared" si="0"/>
        <v>1</v>
      </c>
      <c r="L7" s="52">
        <v>0</v>
      </c>
      <c r="M7" s="53" t="s">
        <v>71</v>
      </c>
    </row>
    <row r="8" spans="1:13" s="53" customFormat="1">
      <c r="A8" s="52">
        <v>7</v>
      </c>
      <c r="B8" s="54">
        <v>204</v>
      </c>
      <c r="C8" s="54" t="s">
        <v>40</v>
      </c>
      <c r="D8" s="54">
        <v>1</v>
      </c>
      <c r="E8" s="54">
        <v>1</v>
      </c>
      <c r="F8" s="52"/>
      <c r="G8" s="52"/>
      <c r="H8" s="52"/>
      <c r="I8" s="52"/>
      <c r="J8" s="56"/>
      <c r="K8" s="52">
        <f t="shared" ref="K8" si="4">SUM(E8:J8)</f>
        <v>1</v>
      </c>
      <c r="L8" s="52">
        <f t="shared" ref="L8" si="5">E8*$E$3+F8*$F$3+H8*$H$3+I8*$I$3</f>
        <v>200</v>
      </c>
    </row>
    <row r="9" spans="1:13" s="53" customFormat="1">
      <c r="A9" s="52">
        <v>9</v>
      </c>
      <c r="B9" s="54">
        <v>207</v>
      </c>
      <c r="C9" s="54" t="s">
        <v>35</v>
      </c>
      <c r="D9" s="54">
        <v>1</v>
      </c>
      <c r="E9" s="54">
        <v>1</v>
      </c>
      <c r="F9" s="52"/>
      <c r="G9" s="52"/>
      <c r="H9" s="52"/>
      <c r="I9" s="52"/>
      <c r="J9" s="56"/>
      <c r="K9" s="52">
        <f t="shared" si="0"/>
        <v>1</v>
      </c>
      <c r="L9" s="52">
        <f t="shared" si="3"/>
        <v>200</v>
      </c>
    </row>
    <row r="10" spans="1:13" s="53" customFormat="1">
      <c r="A10" s="52">
        <v>10</v>
      </c>
      <c r="B10" s="54">
        <v>208</v>
      </c>
      <c r="C10" s="54" t="s">
        <v>34</v>
      </c>
      <c r="D10" s="54">
        <v>1</v>
      </c>
      <c r="E10" s="54">
        <v>1</v>
      </c>
      <c r="F10" s="52"/>
      <c r="G10" s="52"/>
      <c r="H10" s="52"/>
      <c r="I10" s="52"/>
      <c r="J10" s="56"/>
      <c r="K10" s="52">
        <f t="shared" si="0"/>
        <v>1</v>
      </c>
      <c r="L10" s="52">
        <f t="shared" si="3"/>
        <v>200</v>
      </c>
    </row>
    <row r="11" spans="1:13" s="53" customFormat="1">
      <c r="A11" s="52">
        <v>11</v>
      </c>
      <c r="B11" s="54">
        <v>211</v>
      </c>
      <c r="C11" s="54" t="s">
        <v>54</v>
      </c>
      <c r="D11" s="54">
        <v>1</v>
      </c>
      <c r="E11" s="54">
        <v>2</v>
      </c>
      <c r="F11" s="52"/>
      <c r="G11" s="52"/>
      <c r="H11" s="52"/>
      <c r="I11" s="52"/>
      <c r="J11" s="56"/>
      <c r="K11" s="52">
        <f t="shared" ref="K11" si="6">SUM(E11:J11)</f>
        <v>2</v>
      </c>
      <c r="L11" s="52">
        <v>200</v>
      </c>
      <c r="M11" s="53" t="s">
        <v>69</v>
      </c>
    </row>
    <row r="12" spans="1:13" s="53" customFormat="1">
      <c r="A12" s="52">
        <v>12</v>
      </c>
      <c r="B12" s="54">
        <v>302</v>
      </c>
      <c r="C12" s="54" t="s">
        <v>53</v>
      </c>
      <c r="D12" s="54">
        <v>1</v>
      </c>
      <c r="E12" s="54">
        <v>1</v>
      </c>
      <c r="F12" s="52"/>
      <c r="G12" s="52"/>
      <c r="H12" s="52"/>
      <c r="I12" s="52"/>
      <c r="J12" s="56"/>
      <c r="K12" s="52">
        <f t="shared" si="0"/>
        <v>1</v>
      </c>
      <c r="L12" s="52">
        <f t="shared" si="3"/>
        <v>200</v>
      </c>
    </row>
    <row r="13" spans="1:13" s="53" customFormat="1">
      <c r="A13" s="52">
        <v>13</v>
      </c>
      <c r="B13" s="54">
        <v>303</v>
      </c>
      <c r="C13" s="54" t="s">
        <v>61</v>
      </c>
      <c r="D13" s="54">
        <v>1</v>
      </c>
      <c r="E13" s="54">
        <v>1</v>
      </c>
      <c r="F13" s="52"/>
      <c r="G13" s="52"/>
      <c r="H13" s="52"/>
      <c r="I13" s="52"/>
      <c r="J13" s="56"/>
      <c r="K13" s="52">
        <f t="shared" ref="K13" si="7">SUM(E13:J13)</f>
        <v>1</v>
      </c>
      <c r="L13" s="52">
        <f t="shared" ref="L13:L14" si="8">E13*$E$3+F13*$F$3+H13*$H$3+I13*$I$3</f>
        <v>200</v>
      </c>
    </row>
    <row r="14" spans="1:13" s="53" customFormat="1">
      <c r="A14" s="52">
        <v>14</v>
      </c>
      <c r="B14" s="54">
        <v>307</v>
      </c>
      <c r="C14" s="54" t="s">
        <v>39</v>
      </c>
      <c r="D14" s="54">
        <v>1</v>
      </c>
      <c r="E14" s="54">
        <v>2</v>
      </c>
      <c r="F14" s="54">
        <v>3</v>
      </c>
      <c r="G14" s="54">
        <v>1</v>
      </c>
      <c r="H14" s="54">
        <v>1</v>
      </c>
      <c r="I14" s="55">
        <v>1</v>
      </c>
      <c r="J14" s="56"/>
      <c r="K14" s="52">
        <f t="shared" si="0"/>
        <v>8</v>
      </c>
      <c r="L14" s="52">
        <v>800</v>
      </c>
      <c r="M14" s="53" t="s">
        <v>85</v>
      </c>
    </row>
    <row r="15" spans="1:13" s="53" customFormat="1">
      <c r="A15" s="52">
        <v>16</v>
      </c>
      <c r="B15" s="54">
        <v>406</v>
      </c>
      <c r="C15" s="54" t="s">
        <v>80</v>
      </c>
      <c r="D15" s="54">
        <v>1</v>
      </c>
      <c r="E15" s="54">
        <v>2</v>
      </c>
      <c r="F15" s="54">
        <v>2</v>
      </c>
      <c r="G15" s="54">
        <v>1</v>
      </c>
      <c r="H15" s="52"/>
      <c r="I15" s="52"/>
      <c r="J15" s="56"/>
      <c r="K15" s="52">
        <f t="shared" ref="K15" si="9">SUM(E15:J15)</f>
        <v>5</v>
      </c>
      <c r="L15" s="52">
        <f t="shared" ref="L15" si="10">E15*$E$3+F15*$F$3+H15*$H$3+I15*$I$3</f>
        <v>600</v>
      </c>
    </row>
    <row r="16" spans="1:13" s="53" customFormat="1">
      <c r="A16" s="52">
        <v>16</v>
      </c>
      <c r="B16" s="54">
        <v>408</v>
      </c>
      <c r="C16" s="54" t="s">
        <v>44</v>
      </c>
      <c r="D16" s="54">
        <v>1</v>
      </c>
      <c r="E16" s="54">
        <v>1</v>
      </c>
      <c r="F16" s="52"/>
      <c r="G16" s="52"/>
      <c r="H16" s="52"/>
      <c r="I16" s="52"/>
      <c r="J16" s="56"/>
      <c r="K16" s="52">
        <f t="shared" si="0"/>
        <v>1</v>
      </c>
      <c r="L16" s="52">
        <f t="shared" si="3"/>
        <v>200</v>
      </c>
    </row>
    <row r="17" spans="1:13" s="53" customFormat="1">
      <c r="A17" s="52">
        <v>17</v>
      </c>
      <c r="B17" s="54">
        <v>411</v>
      </c>
      <c r="C17" s="54" t="s">
        <v>33</v>
      </c>
      <c r="D17" s="54">
        <v>1</v>
      </c>
      <c r="E17" s="54">
        <v>1</v>
      </c>
      <c r="F17" s="54">
        <v>2</v>
      </c>
      <c r="G17" s="52"/>
      <c r="H17" s="52"/>
      <c r="I17" s="52"/>
      <c r="J17" s="56"/>
      <c r="K17" s="52">
        <f t="shared" si="0"/>
        <v>3</v>
      </c>
      <c r="L17" s="52">
        <f t="shared" si="3"/>
        <v>400</v>
      </c>
    </row>
    <row r="18" spans="1:13" s="53" customFormat="1">
      <c r="A18" s="52">
        <v>18</v>
      </c>
      <c r="B18" s="54">
        <v>414</v>
      </c>
      <c r="C18" s="54" t="s">
        <v>46</v>
      </c>
      <c r="D18" s="54">
        <v>1</v>
      </c>
      <c r="E18" s="54">
        <v>1</v>
      </c>
      <c r="F18" s="52"/>
      <c r="G18" s="52"/>
      <c r="H18" s="52"/>
      <c r="I18" s="52"/>
      <c r="J18" s="56"/>
      <c r="K18" s="52">
        <f t="shared" si="0"/>
        <v>1</v>
      </c>
      <c r="L18" s="52">
        <f t="shared" si="3"/>
        <v>200</v>
      </c>
    </row>
    <row r="19" spans="1:13" s="53" customFormat="1">
      <c r="A19" s="52">
        <v>19</v>
      </c>
      <c r="B19" s="54">
        <v>416</v>
      </c>
      <c r="C19" s="54" t="s">
        <v>49</v>
      </c>
      <c r="D19" s="54">
        <v>1</v>
      </c>
      <c r="E19" s="54">
        <v>1</v>
      </c>
      <c r="F19" s="52"/>
      <c r="G19" s="52"/>
      <c r="H19" s="52"/>
      <c r="I19" s="52"/>
      <c r="J19" s="56"/>
      <c r="K19" s="52">
        <f t="shared" si="0"/>
        <v>1</v>
      </c>
      <c r="L19" s="52">
        <f t="shared" si="3"/>
        <v>200</v>
      </c>
    </row>
    <row r="20" spans="1:13" s="53" customFormat="1">
      <c r="A20" s="52">
        <v>21</v>
      </c>
      <c r="B20" s="54">
        <v>422</v>
      </c>
      <c r="C20" s="54" t="s">
        <v>60</v>
      </c>
      <c r="D20" s="54">
        <v>1</v>
      </c>
      <c r="E20" s="54">
        <v>2</v>
      </c>
      <c r="F20" s="52"/>
      <c r="G20" s="52"/>
      <c r="H20" s="52"/>
      <c r="I20" s="52"/>
      <c r="J20" s="56"/>
      <c r="K20" s="52">
        <f t="shared" si="0"/>
        <v>2</v>
      </c>
      <c r="L20" s="52">
        <f t="shared" si="3"/>
        <v>400</v>
      </c>
    </row>
    <row r="21" spans="1:13" s="53" customFormat="1">
      <c r="A21" s="52">
        <v>23</v>
      </c>
      <c r="B21" s="54">
        <v>502</v>
      </c>
      <c r="C21" s="54" t="s">
        <v>30</v>
      </c>
      <c r="D21" s="54">
        <v>1</v>
      </c>
      <c r="E21" s="54">
        <v>1</v>
      </c>
      <c r="F21" s="54">
        <v>2</v>
      </c>
      <c r="G21" s="52"/>
      <c r="H21" s="52"/>
      <c r="I21" s="52"/>
      <c r="J21" s="56"/>
      <c r="K21" s="52">
        <f t="shared" si="0"/>
        <v>3</v>
      </c>
      <c r="L21" s="52">
        <f t="shared" si="3"/>
        <v>400</v>
      </c>
    </row>
    <row r="22" spans="1:13" s="53" customFormat="1">
      <c r="A22" s="52">
        <v>24</v>
      </c>
      <c r="B22" s="54">
        <v>506</v>
      </c>
      <c r="C22" s="54" t="s">
        <v>38</v>
      </c>
      <c r="D22" s="54">
        <v>1</v>
      </c>
      <c r="E22" s="54">
        <v>3</v>
      </c>
      <c r="F22" s="52"/>
      <c r="G22" s="52"/>
      <c r="H22" s="52"/>
      <c r="I22" s="52"/>
      <c r="J22" s="56"/>
      <c r="K22" s="52">
        <f t="shared" si="0"/>
        <v>3</v>
      </c>
      <c r="L22" s="52">
        <f t="shared" si="3"/>
        <v>600</v>
      </c>
    </row>
    <row r="23" spans="1:13" s="53" customFormat="1">
      <c r="A23" s="52">
        <v>25</v>
      </c>
      <c r="B23" s="54">
        <v>511</v>
      </c>
      <c r="C23" s="54" t="s">
        <v>63</v>
      </c>
      <c r="D23" s="54">
        <v>1</v>
      </c>
      <c r="E23" s="54">
        <v>2</v>
      </c>
      <c r="F23" s="52"/>
      <c r="G23" s="52">
        <v>2</v>
      </c>
      <c r="H23" s="52"/>
      <c r="I23" s="52"/>
      <c r="J23" s="56"/>
      <c r="K23" s="52">
        <f t="shared" si="0"/>
        <v>4</v>
      </c>
      <c r="L23" s="52">
        <f t="shared" si="3"/>
        <v>400</v>
      </c>
    </row>
    <row r="24" spans="1:13" s="53" customFormat="1">
      <c r="A24" s="52">
        <v>26</v>
      </c>
      <c r="B24" s="54">
        <v>513</v>
      </c>
      <c r="C24" s="54" t="s">
        <v>77</v>
      </c>
      <c r="D24" s="54">
        <v>1</v>
      </c>
      <c r="E24" s="54">
        <v>2</v>
      </c>
      <c r="F24" s="52"/>
      <c r="G24" s="52"/>
      <c r="H24" s="52"/>
      <c r="I24" s="52"/>
      <c r="J24" s="56"/>
      <c r="K24" s="52">
        <f t="shared" si="0"/>
        <v>2</v>
      </c>
      <c r="L24" s="52">
        <v>200</v>
      </c>
      <c r="M24" s="53" t="s">
        <v>71</v>
      </c>
    </row>
    <row r="25" spans="1:13" s="53" customFormat="1">
      <c r="A25" s="52">
        <v>26</v>
      </c>
      <c r="B25" s="54">
        <v>514</v>
      </c>
      <c r="C25" s="54" t="s">
        <v>64</v>
      </c>
      <c r="D25" s="54">
        <v>1</v>
      </c>
      <c r="E25" s="54">
        <v>1</v>
      </c>
      <c r="F25" s="54">
        <v>1</v>
      </c>
      <c r="G25" s="52"/>
      <c r="H25" s="52">
        <v>4</v>
      </c>
      <c r="I25" s="52">
        <v>2</v>
      </c>
      <c r="J25" s="56">
        <v>1</v>
      </c>
      <c r="K25" s="52">
        <f t="shared" si="0"/>
        <v>9</v>
      </c>
      <c r="L25" s="52">
        <f t="shared" si="3"/>
        <v>1700</v>
      </c>
      <c r="M25" s="53" t="s">
        <v>67</v>
      </c>
    </row>
    <row r="26" spans="1:13" s="53" customFormat="1">
      <c r="A26" s="52">
        <v>19</v>
      </c>
      <c r="B26" s="54">
        <v>609</v>
      </c>
      <c r="C26" s="54" t="s">
        <v>81</v>
      </c>
      <c r="D26" s="54">
        <v>1</v>
      </c>
      <c r="E26" s="54">
        <v>1</v>
      </c>
      <c r="F26" s="52"/>
      <c r="G26" s="52"/>
      <c r="H26" s="52"/>
      <c r="I26" s="52"/>
      <c r="J26" s="56"/>
      <c r="K26" s="52">
        <f t="shared" ref="K26" si="11">SUM(E26:J26)</f>
        <v>1</v>
      </c>
      <c r="L26" s="52">
        <f t="shared" ref="L26" si="12">E26*$E$3+F26*$F$3+H26*$H$3+I26*$I$3</f>
        <v>200</v>
      </c>
    </row>
    <row r="27" spans="1:13" s="53" customFormat="1">
      <c r="A27" s="52">
        <v>27</v>
      </c>
      <c r="B27" s="54">
        <v>618</v>
      </c>
      <c r="C27" s="54" t="s">
        <v>55</v>
      </c>
      <c r="D27" s="54">
        <v>1</v>
      </c>
      <c r="E27" s="54">
        <v>1</v>
      </c>
      <c r="F27" s="54">
        <v>1</v>
      </c>
      <c r="G27" s="52"/>
      <c r="H27" s="52"/>
      <c r="I27" s="52"/>
      <c r="J27" s="56"/>
      <c r="K27" s="52">
        <f t="shared" si="0"/>
        <v>2</v>
      </c>
      <c r="L27" s="52">
        <f t="shared" si="3"/>
        <v>300</v>
      </c>
    </row>
    <row r="28" spans="1:13" s="53" customFormat="1">
      <c r="A28" s="52">
        <v>29</v>
      </c>
      <c r="B28" s="54">
        <v>807</v>
      </c>
      <c r="C28" s="54" t="s">
        <v>41</v>
      </c>
      <c r="D28" s="54">
        <v>1</v>
      </c>
      <c r="E28" s="54">
        <v>1</v>
      </c>
      <c r="F28" s="54">
        <v>1</v>
      </c>
      <c r="G28" s="52"/>
      <c r="H28" s="52"/>
      <c r="I28" s="52"/>
      <c r="J28" s="56"/>
      <c r="K28" s="52">
        <f t="shared" si="0"/>
        <v>2</v>
      </c>
      <c r="L28" s="52">
        <v>100</v>
      </c>
      <c r="M28" s="53" t="s">
        <v>71</v>
      </c>
    </row>
    <row r="29" spans="1:13" s="53" customFormat="1">
      <c r="A29" s="52">
        <v>30</v>
      </c>
      <c r="B29" s="54">
        <v>901</v>
      </c>
      <c r="C29" s="54" t="s">
        <v>76</v>
      </c>
      <c r="D29" s="54">
        <v>1</v>
      </c>
      <c r="E29" s="54">
        <v>1</v>
      </c>
      <c r="F29" s="52"/>
      <c r="G29" s="52"/>
      <c r="H29" s="52"/>
      <c r="I29" s="52"/>
      <c r="J29" s="56"/>
      <c r="K29" s="52">
        <f t="shared" ref="K29" si="13">SUM(E29:J29)</f>
        <v>1</v>
      </c>
      <c r="L29" s="52">
        <f t="shared" ref="L29" si="14">E29*$E$3+F29*$F$3+H29*$H$3+I29*$I$3</f>
        <v>200</v>
      </c>
    </row>
    <row r="30" spans="1:13" s="53" customFormat="1">
      <c r="A30" s="52">
        <v>30</v>
      </c>
      <c r="B30" s="54">
        <v>906</v>
      </c>
      <c r="C30" s="54" t="s">
        <v>31</v>
      </c>
      <c r="D30" s="54">
        <v>1</v>
      </c>
      <c r="E30" s="54">
        <v>1</v>
      </c>
      <c r="F30" s="52"/>
      <c r="G30" s="52"/>
      <c r="H30" s="52"/>
      <c r="I30" s="52"/>
      <c r="J30" s="56"/>
      <c r="K30" s="52">
        <f t="shared" si="0"/>
        <v>1</v>
      </c>
      <c r="L30" s="52">
        <f t="shared" si="3"/>
        <v>200</v>
      </c>
    </row>
    <row r="31" spans="1:13" s="53" customFormat="1">
      <c r="A31" s="52">
        <v>32</v>
      </c>
      <c r="B31" s="54">
        <v>1005</v>
      </c>
      <c r="C31" s="54" t="s">
        <v>35</v>
      </c>
      <c r="D31" s="54">
        <v>1</v>
      </c>
      <c r="E31" s="54">
        <v>1</v>
      </c>
      <c r="F31" s="54">
        <v>1</v>
      </c>
      <c r="G31" s="52"/>
      <c r="H31" s="52"/>
      <c r="I31" s="52"/>
      <c r="J31" s="56"/>
      <c r="K31" s="52">
        <f t="shared" si="0"/>
        <v>2</v>
      </c>
      <c r="L31" s="52">
        <f t="shared" si="3"/>
        <v>300</v>
      </c>
    </row>
    <row r="32" spans="1:13" s="53" customFormat="1">
      <c r="A32" s="52">
        <v>33</v>
      </c>
      <c r="B32" s="54">
        <v>1105</v>
      </c>
      <c r="C32" s="54" t="s">
        <v>48</v>
      </c>
      <c r="D32" s="54">
        <v>1</v>
      </c>
      <c r="E32" s="54">
        <v>1</v>
      </c>
      <c r="F32" s="52"/>
      <c r="G32" s="52"/>
      <c r="H32" s="52"/>
      <c r="I32" s="52"/>
      <c r="J32" s="56"/>
      <c r="K32" s="52">
        <f t="shared" si="0"/>
        <v>1</v>
      </c>
      <c r="L32" s="52">
        <f t="shared" si="3"/>
        <v>200</v>
      </c>
    </row>
    <row r="33" spans="1:13" s="53" customFormat="1">
      <c r="A33" s="52">
        <v>33</v>
      </c>
      <c r="B33" s="54">
        <v>1106</v>
      </c>
      <c r="C33" s="54" t="s">
        <v>82</v>
      </c>
      <c r="D33" s="54">
        <v>1</v>
      </c>
      <c r="E33" s="54">
        <v>1</v>
      </c>
      <c r="F33" s="52"/>
      <c r="G33" s="52"/>
      <c r="H33" s="54">
        <v>1</v>
      </c>
      <c r="I33" s="52"/>
      <c r="J33" s="56"/>
      <c r="K33" s="52">
        <f t="shared" ref="K33" si="15">SUM(E33:J33)</f>
        <v>2</v>
      </c>
      <c r="L33" s="52">
        <f t="shared" ref="L33" si="16">E33*$E$3+F33*$F$3+H33*$H$3+I33*$I$3</f>
        <v>500</v>
      </c>
      <c r="M33" s="53" t="s">
        <v>84</v>
      </c>
    </row>
    <row r="34" spans="1:13" s="53" customFormat="1">
      <c r="A34" s="52">
        <v>35</v>
      </c>
      <c r="B34" s="54">
        <v>1202</v>
      </c>
      <c r="C34" s="54" t="s">
        <v>29</v>
      </c>
      <c r="D34" s="54">
        <v>1</v>
      </c>
      <c r="E34" s="54">
        <v>1</v>
      </c>
      <c r="F34" s="54">
        <v>1</v>
      </c>
      <c r="G34" s="52"/>
      <c r="H34" s="54">
        <v>2</v>
      </c>
      <c r="I34" s="54">
        <v>1</v>
      </c>
      <c r="J34" s="56"/>
      <c r="K34" s="52">
        <f t="shared" si="0"/>
        <v>5</v>
      </c>
      <c r="L34" s="52">
        <f t="shared" si="3"/>
        <v>1000</v>
      </c>
      <c r="M34" s="53" t="s">
        <v>65</v>
      </c>
    </row>
    <row r="35" spans="1:13" s="53" customFormat="1">
      <c r="A35" s="52">
        <v>37</v>
      </c>
      <c r="B35" s="54">
        <v>1207</v>
      </c>
      <c r="C35" s="54" t="s">
        <v>70</v>
      </c>
      <c r="D35" s="54">
        <v>1</v>
      </c>
      <c r="E35" s="54">
        <v>1</v>
      </c>
      <c r="F35" s="52"/>
      <c r="G35" s="52"/>
      <c r="H35" s="52"/>
      <c r="I35" s="52"/>
      <c r="J35" s="56"/>
      <c r="K35" s="52">
        <f t="shared" ref="K35" si="17">SUM(E35:J35)</f>
        <v>1</v>
      </c>
      <c r="L35" s="52">
        <v>0</v>
      </c>
      <c r="M35" s="53" t="s">
        <v>71</v>
      </c>
    </row>
    <row r="36" spans="1:13" s="53" customFormat="1">
      <c r="A36" s="52">
        <v>38</v>
      </c>
      <c r="B36" s="54">
        <v>1303</v>
      </c>
      <c r="C36" s="54" t="s">
        <v>83</v>
      </c>
      <c r="D36" s="54">
        <v>1</v>
      </c>
      <c r="E36" s="54">
        <v>1</v>
      </c>
      <c r="F36" s="52"/>
      <c r="G36" s="52"/>
      <c r="H36" s="52"/>
      <c r="I36" s="52"/>
      <c r="J36" s="56"/>
      <c r="K36" s="52">
        <f t="shared" si="0"/>
        <v>1</v>
      </c>
      <c r="L36" s="52">
        <f t="shared" si="3"/>
        <v>200</v>
      </c>
    </row>
    <row r="37" spans="1:13" s="53" customFormat="1">
      <c r="A37" s="54">
        <v>39</v>
      </c>
      <c r="B37" s="52"/>
      <c r="C37" s="52"/>
      <c r="D37" s="52"/>
      <c r="E37" s="52"/>
      <c r="F37" s="52"/>
      <c r="G37" s="52"/>
      <c r="H37" s="50"/>
      <c r="I37" s="50"/>
      <c r="J37" s="39"/>
      <c r="K37" s="52">
        <f t="shared" si="0"/>
        <v>0</v>
      </c>
      <c r="L37" s="52">
        <f t="shared" si="3"/>
        <v>0</v>
      </c>
    </row>
    <row r="38" spans="1:13">
      <c r="D38" s="23">
        <f>SUM(D4:D37)</f>
        <v>33</v>
      </c>
      <c r="E38" s="23">
        <f>SUM(E4:E37)</f>
        <v>43</v>
      </c>
      <c r="F38" s="23">
        <f>SUM(F4:F37)</f>
        <v>17</v>
      </c>
      <c r="G38" s="23">
        <f>SUM(G4:G37)</f>
        <v>4</v>
      </c>
      <c r="H38" s="23">
        <f>SUM(H4:H37)</f>
        <v>10</v>
      </c>
      <c r="I38" s="23">
        <f>SUM(I4:I37)</f>
        <v>7</v>
      </c>
      <c r="J38" s="23">
        <f>SUM(J4:J37)</f>
        <v>1</v>
      </c>
      <c r="K38" s="23">
        <f>SUM(K4:K37)</f>
        <v>82</v>
      </c>
      <c r="L38" s="23">
        <f>SUM(L4:L37)</f>
        <v>12500</v>
      </c>
    </row>
    <row r="39" spans="1:13">
      <c r="G39" s="23">
        <f>SUM(E38:G38)</f>
        <v>64</v>
      </c>
      <c r="J39" s="23">
        <f>SUM(H38:J38)</f>
        <v>18</v>
      </c>
    </row>
    <row r="40" spans="1:13" ht="24">
      <c r="E40" s="45" t="s">
        <v>6</v>
      </c>
      <c r="F40" s="45" t="s">
        <v>7</v>
      </c>
      <c r="G40" s="45" t="s">
        <v>19</v>
      </c>
      <c r="H40" s="46" t="s">
        <v>6</v>
      </c>
      <c r="I40" s="46" t="s">
        <v>7</v>
      </c>
      <c r="J40" s="46" t="s">
        <v>26</v>
      </c>
      <c r="K40" s="23" t="s">
        <v>9</v>
      </c>
      <c r="L40" s="23" t="s">
        <v>27</v>
      </c>
    </row>
    <row r="42" spans="1:13">
      <c r="E42" s="6">
        <v>5000</v>
      </c>
      <c r="F42" s="6">
        <v>0</v>
      </c>
      <c r="G42" s="6">
        <f>E42*F42</f>
        <v>0</v>
      </c>
    </row>
    <row r="43" spans="1:13">
      <c r="E43" s="6">
        <v>1000</v>
      </c>
      <c r="F43" s="6">
        <v>8</v>
      </c>
      <c r="G43" s="6">
        <f>E43*F43</f>
        <v>8000</v>
      </c>
      <c r="J43" s="6" t="s">
        <v>72</v>
      </c>
      <c r="K43" s="6" t="s">
        <v>86</v>
      </c>
      <c r="L43" s="6" t="s">
        <v>87</v>
      </c>
    </row>
    <row r="44" spans="1:13">
      <c r="E44" s="6">
        <v>500</v>
      </c>
      <c r="F44" s="6">
        <v>0</v>
      </c>
      <c r="G44" s="6">
        <f t="shared" ref="G44:G45" si="18">E44*F44</f>
        <v>0</v>
      </c>
    </row>
    <row r="45" spans="1:13">
      <c r="E45" s="6">
        <v>100</v>
      </c>
      <c r="F45" s="6">
        <v>42</v>
      </c>
      <c r="G45" s="6">
        <f t="shared" si="18"/>
        <v>4200</v>
      </c>
      <c r="J45" s="6" t="s">
        <v>75</v>
      </c>
      <c r="L45" s="6">
        <v>1641</v>
      </c>
    </row>
    <row r="46" spans="1:13">
      <c r="G46" s="23">
        <f>SUM(G42:G45)</f>
        <v>12200</v>
      </c>
    </row>
  </sheetData>
  <sortState ref="B4:L49">
    <sortCondition ref="B4:B49"/>
  </sortState>
  <phoneticPr fontId="3"/>
  <pageMargins left="0.75" right="0.75" top="1" bottom="1" header="0.51200000000000001" footer="0.51200000000000001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workbookViewId="0">
      <pane ySplit="1230" topLeftCell="A31" activePane="bottomLeft"/>
      <selection activeCell="E2" sqref="E2:L2"/>
      <selection pane="bottomLeft" activeCell="Q43" sqref="Q43"/>
    </sheetView>
  </sheetViews>
  <sheetFormatPr defaultRowHeight="12"/>
  <cols>
    <col min="1" max="1" width="5.375" style="6" bestFit="1" customWidth="1"/>
    <col min="2" max="2" width="8" style="6" bestFit="1" customWidth="1"/>
    <col min="3" max="3" width="6.375" style="6" bestFit="1" customWidth="1"/>
    <col min="4" max="4" width="4.75" style="6" bestFit="1" customWidth="1"/>
    <col min="5" max="10" width="8.5" style="6" customWidth="1"/>
    <col min="11" max="16384" width="9" style="6"/>
  </cols>
  <sheetData>
    <row r="1" spans="1:13">
      <c r="A1" s="35"/>
      <c r="B1" s="35"/>
      <c r="C1" s="35"/>
      <c r="D1" s="36"/>
      <c r="E1" s="37" t="s">
        <v>0</v>
      </c>
      <c r="F1" s="38"/>
      <c r="G1" s="25"/>
      <c r="H1" s="39" t="s">
        <v>22</v>
      </c>
      <c r="I1" s="40"/>
      <c r="J1" s="41"/>
      <c r="K1" s="37" t="s">
        <v>2</v>
      </c>
      <c r="L1" s="25"/>
    </row>
    <row r="2" spans="1:13" ht="24">
      <c r="A2" s="42" t="s">
        <v>88</v>
      </c>
      <c r="B2" s="42" t="s">
        <v>4</v>
      </c>
      <c r="C2" s="43" t="s">
        <v>24</v>
      </c>
      <c r="D2" s="44" t="s">
        <v>25</v>
      </c>
      <c r="E2" s="45" t="s">
        <v>6</v>
      </c>
      <c r="F2" s="45" t="s">
        <v>7</v>
      </c>
      <c r="G2" s="45" t="s">
        <v>89</v>
      </c>
      <c r="H2" s="46" t="s">
        <v>6</v>
      </c>
      <c r="I2" s="46" t="s">
        <v>7</v>
      </c>
      <c r="J2" s="46" t="s">
        <v>89</v>
      </c>
      <c r="K2" s="47" t="s">
        <v>9</v>
      </c>
      <c r="L2" s="35" t="s">
        <v>27</v>
      </c>
      <c r="M2" s="6" t="s">
        <v>28</v>
      </c>
    </row>
    <row r="3" spans="1:13">
      <c r="A3" s="48"/>
      <c r="B3" s="48"/>
      <c r="C3" s="48"/>
      <c r="D3" s="49"/>
      <c r="E3" s="23">
        <v>200</v>
      </c>
      <c r="F3" s="23">
        <v>100</v>
      </c>
      <c r="G3" s="23" t="s">
        <v>13</v>
      </c>
      <c r="H3" s="50">
        <v>300</v>
      </c>
      <c r="I3" s="50">
        <v>100</v>
      </c>
      <c r="J3" s="50" t="s">
        <v>13</v>
      </c>
      <c r="K3" s="51"/>
      <c r="L3" s="48"/>
    </row>
    <row r="4" spans="1:13" s="53" customFormat="1">
      <c r="A4" s="54">
        <v>1</v>
      </c>
      <c r="B4" s="54">
        <v>101</v>
      </c>
      <c r="C4" s="54" t="s">
        <v>50</v>
      </c>
      <c r="D4" s="54">
        <v>1</v>
      </c>
      <c r="E4" s="54">
        <v>1</v>
      </c>
      <c r="F4" s="54"/>
      <c r="G4" s="54"/>
      <c r="H4" s="54"/>
      <c r="I4" s="54"/>
      <c r="J4" s="55"/>
      <c r="K4" s="54">
        <f t="shared" ref="K4:K42" si="0">SUM(E4:J4)</f>
        <v>1</v>
      </c>
      <c r="L4" s="54">
        <f t="shared" ref="L4:L42" si="1">E4*$E$3+F4*$F$3+H4*$H$3+I4*$I$3</f>
        <v>200</v>
      </c>
    </row>
    <row r="5" spans="1:13" s="53" customFormat="1">
      <c r="A5" s="54">
        <v>2</v>
      </c>
      <c r="B5" s="54">
        <v>106</v>
      </c>
      <c r="C5" s="54" t="s">
        <v>59</v>
      </c>
      <c r="D5" s="54">
        <v>1</v>
      </c>
      <c r="E5" s="54">
        <v>1</v>
      </c>
      <c r="F5" s="54">
        <v>1</v>
      </c>
      <c r="G5" s="54"/>
      <c r="H5" s="54"/>
      <c r="I5" s="54"/>
      <c r="J5" s="55"/>
      <c r="K5" s="54">
        <f t="shared" si="0"/>
        <v>2</v>
      </c>
      <c r="L5" s="54">
        <f t="shared" si="1"/>
        <v>300</v>
      </c>
    </row>
    <row r="6" spans="1:13" s="53" customFormat="1">
      <c r="A6" s="54">
        <v>3</v>
      </c>
      <c r="B6" s="54">
        <v>109</v>
      </c>
      <c r="C6" s="54" t="s">
        <v>52</v>
      </c>
      <c r="D6" s="54">
        <v>1</v>
      </c>
      <c r="E6" s="54">
        <v>2</v>
      </c>
      <c r="F6" s="54"/>
      <c r="G6" s="54"/>
      <c r="H6" s="54"/>
      <c r="I6" s="54"/>
      <c r="J6" s="55"/>
      <c r="K6" s="54">
        <f t="shared" si="0"/>
        <v>2</v>
      </c>
      <c r="L6" s="54">
        <v>200</v>
      </c>
      <c r="M6" s="53" t="s">
        <v>69</v>
      </c>
    </row>
    <row r="7" spans="1:13" s="53" customFormat="1">
      <c r="A7" s="54">
        <v>4</v>
      </c>
      <c r="B7" s="54">
        <v>115</v>
      </c>
      <c r="C7" s="54" t="s">
        <v>37</v>
      </c>
      <c r="D7" s="54">
        <v>1</v>
      </c>
      <c r="E7" s="54">
        <v>1</v>
      </c>
      <c r="F7" s="54"/>
      <c r="G7" s="54"/>
      <c r="H7" s="54"/>
      <c r="I7" s="54"/>
      <c r="J7" s="55"/>
      <c r="K7" s="54">
        <f t="shared" si="0"/>
        <v>1</v>
      </c>
      <c r="L7" s="54">
        <f t="shared" si="1"/>
        <v>200</v>
      </c>
    </row>
    <row r="8" spans="1:13" s="53" customFormat="1">
      <c r="A8" s="54">
        <v>5</v>
      </c>
      <c r="B8" s="54">
        <v>118</v>
      </c>
      <c r="C8" s="54" t="s">
        <v>47</v>
      </c>
      <c r="D8" s="54">
        <v>1</v>
      </c>
      <c r="E8" s="54">
        <v>2</v>
      </c>
      <c r="F8" s="54"/>
      <c r="G8" s="54"/>
      <c r="H8" s="54"/>
      <c r="I8" s="54"/>
      <c r="J8" s="55"/>
      <c r="K8" s="54">
        <f t="shared" si="0"/>
        <v>2</v>
      </c>
      <c r="L8" s="54">
        <f t="shared" si="1"/>
        <v>400</v>
      </c>
    </row>
    <row r="9" spans="1:13" s="53" customFormat="1">
      <c r="A9" s="54">
        <v>6</v>
      </c>
      <c r="B9" s="54">
        <v>202</v>
      </c>
      <c r="C9" s="54" t="s">
        <v>32</v>
      </c>
      <c r="D9" s="54">
        <v>1</v>
      </c>
      <c r="E9" s="54">
        <v>2</v>
      </c>
      <c r="F9" s="54">
        <v>1</v>
      </c>
      <c r="G9" s="54"/>
      <c r="H9" s="54"/>
      <c r="I9" s="54"/>
      <c r="J9" s="55"/>
      <c r="K9" s="54">
        <f t="shared" si="0"/>
        <v>3</v>
      </c>
      <c r="L9" s="54">
        <f t="shared" si="1"/>
        <v>500</v>
      </c>
    </row>
    <row r="10" spans="1:13" s="53" customFormat="1">
      <c r="A10" s="54">
        <v>7</v>
      </c>
      <c r="B10" s="54">
        <v>204</v>
      </c>
      <c r="C10" s="54" t="s">
        <v>40</v>
      </c>
      <c r="D10" s="54">
        <v>1</v>
      </c>
      <c r="E10" s="54">
        <v>1</v>
      </c>
      <c r="F10" s="54"/>
      <c r="G10" s="54"/>
      <c r="H10" s="54"/>
      <c r="I10" s="54"/>
      <c r="J10" s="55"/>
      <c r="K10" s="54">
        <f t="shared" si="0"/>
        <v>1</v>
      </c>
      <c r="L10" s="54">
        <f t="shared" si="1"/>
        <v>200</v>
      </c>
    </row>
    <row r="11" spans="1:13" s="53" customFormat="1">
      <c r="A11" s="54">
        <v>8</v>
      </c>
      <c r="B11" s="54">
        <v>205</v>
      </c>
      <c r="C11" s="54" t="s">
        <v>58</v>
      </c>
      <c r="D11" s="54">
        <v>1</v>
      </c>
      <c r="E11" s="54">
        <v>1</v>
      </c>
      <c r="F11" s="54"/>
      <c r="G11" s="54"/>
      <c r="H11" s="54"/>
      <c r="I11" s="54"/>
      <c r="J11" s="55"/>
      <c r="K11" s="54">
        <f t="shared" si="0"/>
        <v>1</v>
      </c>
      <c r="L11" s="54">
        <f t="shared" si="1"/>
        <v>200</v>
      </c>
    </row>
    <row r="12" spans="1:13" s="53" customFormat="1">
      <c r="A12" s="54">
        <v>9</v>
      </c>
      <c r="B12" s="54">
        <v>207</v>
      </c>
      <c r="C12" s="54" t="s">
        <v>35</v>
      </c>
      <c r="D12" s="54">
        <v>1</v>
      </c>
      <c r="E12" s="54">
        <v>1</v>
      </c>
      <c r="F12" s="54"/>
      <c r="G12" s="54"/>
      <c r="H12" s="54">
        <v>2</v>
      </c>
      <c r="I12" s="54"/>
      <c r="J12" s="55"/>
      <c r="K12" s="54">
        <f t="shared" si="0"/>
        <v>3</v>
      </c>
      <c r="L12" s="54">
        <f t="shared" si="1"/>
        <v>800</v>
      </c>
      <c r="M12" s="53" t="s">
        <v>66</v>
      </c>
    </row>
    <row r="13" spans="1:13" s="53" customFormat="1">
      <c r="A13" s="54">
        <v>10</v>
      </c>
      <c r="B13" s="54">
        <v>208</v>
      </c>
      <c r="C13" s="54" t="s">
        <v>34</v>
      </c>
      <c r="D13" s="54">
        <v>1</v>
      </c>
      <c r="E13" s="54">
        <v>2</v>
      </c>
      <c r="F13" s="54"/>
      <c r="G13" s="54"/>
      <c r="H13" s="54"/>
      <c r="I13" s="54"/>
      <c r="J13" s="55"/>
      <c r="K13" s="54">
        <f t="shared" si="0"/>
        <v>2</v>
      </c>
      <c r="L13" s="54">
        <f t="shared" si="1"/>
        <v>400</v>
      </c>
    </row>
    <row r="14" spans="1:13" s="53" customFormat="1">
      <c r="A14" s="54">
        <v>11</v>
      </c>
      <c r="B14" s="54">
        <v>211</v>
      </c>
      <c r="C14" s="54" t="s">
        <v>54</v>
      </c>
      <c r="D14" s="54">
        <v>1</v>
      </c>
      <c r="E14" s="54">
        <v>2</v>
      </c>
      <c r="F14" s="54"/>
      <c r="G14" s="54"/>
      <c r="H14" s="54"/>
      <c r="I14" s="54"/>
      <c r="J14" s="55"/>
      <c r="K14" s="54">
        <f t="shared" si="0"/>
        <v>2</v>
      </c>
      <c r="L14" s="54">
        <v>200</v>
      </c>
      <c r="M14" s="53" t="s">
        <v>69</v>
      </c>
    </row>
    <row r="15" spans="1:13" s="53" customFormat="1">
      <c r="A15" s="54">
        <v>12</v>
      </c>
      <c r="B15" s="54">
        <v>302</v>
      </c>
      <c r="C15" s="54" t="s">
        <v>53</v>
      </c>
      <c r="D15" s="54">
        <v>1</v>
      </c>
      <c r="E15" s="54">
        <v>2</v>
      </c>
      <c r="F15" s="54"/>
      <c r="G15" s="54"/>
      <c r="H15" s="54"/>
      <c r="I15" s="54"/>
      <c r="J15" s="55"/>
      <c r="K15" s="54">
        <f t="shared" si="0"/>
        <v>2</v>
      </c>
      <c r="L15" s="54">
        <f t="shared" si="1"/>
        <v>400</v>
      </c>
    </row>
    <row r="16" spans="1:13" s="53" customFormat="1">
      <c r="A16" s="54">
        <v>13</v>
      </c>
      <c r="B16" s="54">
        <v>303</v>
      </c>
      <c r="C16" s="54" t="s">
        <v>61</v>
      </c>
      <c r="D16" s="54">
        <v>1</v>
      </c>
      <c r="E16" s="54">
        <v>1</v>
      </c>
      <c r="F16" s="54"/>
      <c r="G16" s="54"/>
      <c r="H16" s="54"/>
      <c r="I16" s="54"/>
      <c r="J16" s="55"/>
      <c r="K16" s="54">
        <f t="shared" si="0"/>
        <v>1</v>
      </c>
      <c r="L16" s="54">
        <f t="shared" si="1"/>
        <v>200</v>
      </c>
    </row>
    <row r="17" spans="1:13" s="53" customFormat="1">
      <c r="A17" s="54">
        <v>14</v>
      </c>
      <c r="B17" s="54">
        <v>307</v>
      </c>
      <c r="C17" s="54" t="s">
        <v>39</v>
      </c>
      <c r="D17" s="54">
        <v>1</v>
      </c>
      <c r="E17" s="54">
        <v>2</v>
      </c>
      <c r="F17" s="54">
        <v>1</v>
      </c>
      <c r="G17" s="54">
        <v>2</v>
      </c>
      <c r="H17" s="54"/>
      <c r="I17" s="54"/>
      <c r="J17" s="55"/>
      <c r="K17" s="54">
        <f t="shared" si="0"/>
        <v>5</v>
      </c>
      <c r="L17" s="54">
        <f t="shared" si="1"/>
        <v>500</v>
      </c>
    </row>
    <row r="18" spans="1:13" s="53" customFormat="1">
      <c r="A18" s="54">
        <v>15</v>
      </c>
      <c r="B18" s="54">
        <v>321</v>
      </c>
      <c r="C18" s="54" t="s">
        <v>57</v>
      </c>
      <c r="D18" s="54">
        <v>1</v>
      </c>
      <c r="E18" s="54">
        <v>2</v>
      </c>
      <c r="F18" s="54"/>
      <c r="G18" s="54"/>
      <c r="H18" s="54"/>
      <c r="I18" s="54"/>
      <c r="J18" s="55"/>
      <c r="K18" s="54">
        <f t="shared" si="0"/>
        <v>2</v>
      </c>
      <c r="L18" s="54">
        <f t="shared" si="1"/>
        <v>400</v>
      </c>
    </row>
    <row r="19" spans="1:13" s="53" customFormat="1">
      <c r="A19" s="54">
        <v>16</v>
      </c>
      <c r="B19" s="54">
        <v>408</v>
      </c>
      <c r="C19" s="54" t="s">
        <v>44</v>
      </c>
      <c r="D19" s="54">
        <v>1</v>
      </c>
      <c r="E19" s="54">
        <v>1</v>
      </c>
      <c r="F19" s="54"/>
      <c r="G19" s="54"/>
      <c r="H19" s="54"/>
      <c r="I19" s="54"/>
      <c r="J19" s="55"/>
      <c r="K19" s="54">
        <f t="shared" si="0"/>
        <v>1</v>
      </c>
      <c r="L19" s="54">
        <f t="shared" si="1"/>
        <v>200</v>
      </c>
    </row>
    <row r="20" spans="1:13" s="53" customFormat="1">
      <c r="A20" s="54">
        <v>17</v>
      </c>
      <c r="B20" s="54">
        <v>411</v>
      </c>
      <c r="C20" s="54" t="s">
        <v>33</v>
      </c>
      <c r="D20" s="54">
        <v>1</v>
      </c>
      <c r="E20" s="54">
        <v>1</v>
      </c>
      <c r="F20" s="54">
        <v>1</v>
      </c>
      <c r="G20" s="54"/>
      <c r="H20" s="54"/>
      <c r="I20" s="54"/>
      <c r="J20" s="55"/>
      <c r="K20" s="54">
        <f t="shared" si="0"/>
        <v>2</v>
      </c>
      <c r="L20" s="54">
        <f t="shared" si="1"/>
        <v>300</v>
      </c>
    </row>
    <row r="21" spans="1:13" s="53" customFormat="1">
      <c r="A21" s="54">
        <v>18</v>
      </c>
      <c r="B21" s="54">
        <v>414</v>
      </c>
      <c r="C21" s="54" t="s">
        <v>46</v>
      </c>
      <c r="D21" s="54">
        <v>1</v>
      </c>
      <c r="E21" s="54">
        <v>1</v>
      </c>
      <c r="F21" s="54"/>
      <c r="G21" s="54"/>
      <c r="H21" s="54"/>
      <c r="I21" s="54"/>
      <c r="J21" s="55"/>
      <c r="K21" s="54">
        <f t="shared" si="0"/>
        <v>1</v>
      </c>
      <c r="L21" s="54">
        <f t="shared" si="1"/>
        <v>200</v>
      </c>
    </row>
    <row r="22" spans="1:13" s="53" customFormat="1">
      <c r="A22" s="54">
        <v>19</v>
      </c>
      <c r="B22" s="54">
        <v>416</v>
      </c>
      <c r="C22" s="54" t="s">
        <v>49</v>
      </c>
      <c r="D22" s="54">
        <v>1</v>
      </c>
      <c r="E22" s="54">
        <v>1</v>
      </c>
      <c r="F22" s="54"/>
      <c r="G22" s="54"/>
      <c r="H22" s="54"/>
      <c r="I22" s="54"/>
      <c r="J22" s="55"/>
      <c r="K22" s="54">
        <f t="shared" si="0"/>
        <v>1</v>
      </c>
      <c r="L22" s="54">
        <f t="shared" si="1"/>
        <v>200</v>
      </c>
    </row>
    <row r="23" spans="1:13" s="53" customFormat="1">
      <c r="A23" s="54">
        <v>20</v>
      </c>
      <c r="B23" s="54">
        <v>417</v>
      </c>
      <c r="C23" s="54" t="s">
        <v>42</v>
      </c>
      <c r="D23" s="54">
        <v>1</v>
      </c>
      <c r="E23" s="54">
        <v>2</v>
      </c>
      <c r="F23" s="54"/>
      <c r="G23" s="54"/>
      <c r="H23" s="54"/>
      <c r="I23" s="54"/>
      <c r="J23" s="55"/>
      <c r="K23" s="54">
        <f t="shared" si="0"/>
        <v>2</v>
      </c>
      <c r="L23" s="54">
        <f t="shared" si="1"/>
        <v>400</v>
      </c>
      <c r="M23" s="53" t="s">
        <v>69</v>
      </c>
    </row>
    <row r="24" spans="1:13" s="53" customFormat="1">
      <c r="A24" s="54">
        <v>21</v>
      </c>
      <c r="B24" s="54">
        <v>422</v>
      </c>
      <c r="C24" s="54" t="s">
        <v>60</v>
      </c>
      <c r="D24" s="54">
        <v>1</v>
      </c>
      <c r="E24" s="54">
        <v>2</v>
      </c>
      <c r="F24" s="54"/>
      <c r="G24" s="54"/>
      <c r="H24" s="54"/>
      <c r="I24" s="54"/>
      <c r="J24" s="55"/>
      <c r="K24" s="54">
        <f t="shared" si="0"/>
        <v>2</v>
      </c>
      <c r="L24" s="54">
        <f t="shared" si="1"/>
        <v>400</v>
      </c>
    </row>
    <row r="25" spans="1:13" s="53" customFormat="1">
      <c r="A25" s="54">
        <v>22</v>
      </c>
      <c r="B25" s="54">
        <v>423</v>
      </c>
      <c r="C25" s="54" t="s">
        <v>45</v>
      </c>
      <c r="D25" s="54">
        <v>1</v>
      </c>
      <c r="E25" s="54">
        <v>1</v>
      </c>
      <c r="F25" s="54"/>
      <c r="G25" s="54"/>
      <c r="H25" s="54"/>
      <c r="I25" s="54"/>
      <c r="J25" s="55"/>
      <c r="K25" s="54">
        <f t="shared" si="0"/>
        <v>1</v>
      </c>
      <c r="L25" s="54">
        <f t="shared" si="1"/>
        <v>200</v>
      </c>
    </row>
    <row r="26" spans="1:13" s="53" customFormat="1">
      <c r="A26" s="54">
        <v>23</v>
      </c>
      <c r="B26" s="54">
        <v>502</v>
      </c>
      <c r="C26" s="54" t="s">
        <v>30</v>
      </c>
      <c r="D26" s="54">
        <v>1</v>
      </c>
      <c r="E26" s="54">
        <v>2</v>
      </c>
      <c r="F26" s="54">
        <v>2</v>
      </c>
      <c r="G26" s="54"/>
      <c r="H26" s="54"/>
      <c r="I26" s="54"/>
      <c r="J26" s="55"/>
      <c r="K26" s="54">
        <f t="shared" si="0"/>
        <v>4</v>
      </c>
      <c r="L26" s="54">
        <f t="shared" si="1"/>
        <v>600</v>
      </c>
    </row>
    <row r="27" spans="1:13" s="53" customFormat="1">
      <c r="A27" s="54">
        <v>24</v>
      </c>
      <c r="B27" s="54">
        <v>506</v>
      </c>
      <c r="C27" s="54" t="s">
        <v>38</v>
      </c>
      <c r="D27" s="54">
        <v>1</v>
      </c>
      <c r="E27" s="54">
        <v>2</v>
      </c>
      <c r="F27" s="54"/>
      <c r="G27" s="54"/>
      <c r="H27" s="54"/>
      <c r="I27" s="54"/>
      <c r="J27" s="55"/>
      <c r="K27" s="54">
        <f t="shared" si="0"/>
        <v>2</v>
      </c>
      <c r="L27" s="54">
        <f t="shared" si="1"/>
        <v>400</v>
      </c>
    </row>
    <row r="28" spans="1:13" s="53" customFormat="1">
      <c r="A28" s="54">
        <v>25</v>
      </c>
      <c r="B28" s="54">
        <v>511</v>
      </c>
      <c r="C28" s="54" t="s">
        <v>63</v>
      </c>
      <c r="D28" s="54">
        <v>1</v>
      </c>
      <c r="E28" s="54">
        <v>2</v>
      </c>
      <c r="F28" s="54"/>
      <c r="G28" s="54">
        <v>2</v>
      </c>
      <c r="H28" s="54"/>
      <c r="I28" s="54"/>
      <c r="J28" s="55"/>
      <c r="K28" s="54">
        <f t="shared" si="0"/>
        <v>4</v>
      </c>
      <c r="L28" s="54">
        <f t="shared" si="1"/>
        <v>400</v>
      </c>
    </row>
    <row r="29" spans="1:13" s="53" customFormat="1">
      <c r="A29" s="54">
        <v>26</v>
      </c>
      <c r="B29" s="54">
        <v>514</v>
      </c>
      <c r="C29" s="54" t="s">
        <v>64</v>
      </c>
      <c r="D29" s="54">
        <v>1</v>
      </c>
      <c r="E29" s="54">
        <v>1</v>
      </c>
      <c r="F29" s="54"/>
      <c r="G29" s="54">
        <v>1</v>
      </c>
      <c r="H29" s="54">
        <v>2</v>
      </c>
      <c r="I29" s="54"/>
      <c r="J29" s="55"/>
      <c r="K29" s="54">
        <f t="shared" si="0"/>
        <v>4</v>
      </c>
      <c r="L29" s="54">
        <f t="shared" si="1"/>
        <v>800</v>
      </c>
      <c r="M29" s="53" t="s">
        <v>64</v>
      </c>
    </row>
    <row r="30" spans="1:13" s="53" customFormat="1">
      <c r="A30" s="54">
        <v>27</v>
      </c>
      <c r="B30" s="54">
        <v>618</v>
      </c>
      <c r="C30" s="54" t="s">
        <v>55</v>
      </c>
      <c r="D30" s="54">
        <v>1</v>
      </c>
      <c r="E30" s="54">
        <v>1</v>
      </c>
      <c r="F30" s="54">
        <v>1</v>
      </c>
      <c r="G30" s="54"/>
      <c r="H30" s="54"/>
      <c r="I30" s="54"/>
      <c r="J30" s="55"/>
      <c r="K30" s="54">
        <f t="shared" si="0"/>
        <v>2</v>
      </c>
      <c r="L30" s="54">
        <f t="shared" si="1"/>
        <v>300</v>
      </c>
    </row>
    <row r="31" spans="1:13" s="53" customFormat="1">
      <c r="A31" s="54">
        <v>28</v>
      </c>
      <c r="B31" s="54">
        <v>702</v>
      </c>
      <c r="C31" s="54" t="s">
        <v>36</v>
      </c>
      <c r="D31" s="54">
        <v>1</v>
      </c>
      <c r="E31" s="54">
        <v>2</v>
      </c>
      <c r="F31" s="54">
        <v>1</v>
      </c>
      <c r="G31" s="54">
        <v>1</v>
      </c>
      <c r="H31" s="54">
        <v>2</v>
      </c>
      <c r="I31" s="54"/>
      <c r="J31" s="55"/>
      <c r="K31" s="54">
        <f t="shared" si="0"/>
        <v>6</v>
      </c>
      <c r="L31" s="54">
        <f t="shared" si="1"/>
        <v>1100</v>
      </c>
      <c r="M31" s="53" t="s">
        <v>68</v>
      </c>
    </row>
    <row r="32" spans="1:13" s="53" customFormat="1">
      <c r="A32" s="54">
        <v>29</v>
      </c>
      <c r="B32" s="54">
        <v>807</v>
      </c>
      <c r="C32" s="54" t="s">
        <v>41</v>
      </c>
      <c r="D32" s="54">
        <v>1</v>
      </c>
      <c r="E32" s="54">
        <v>1</v>
      </c>
      <c r="F32" s="54">
        <v>1</v>
      </c>
      <c r="G32" s="54"/>
      <c r="H32" s="54"/>
      <c r="I32" s="54"/>
      <c r="J32" s="55"/>
      <c r="K32" s="54">
        <f t="shared" si="0"/>
        <v>2</v>
      </c>
      <c r="L32" s="54">
        <f t="shared" si="1"/>
        <v>300</v>
      </c>
    </row>
    <row r="33" spans="1:13" s="53" customFormat="1">
      <c r="A33" s="54">
        <v>30</v>
      </c>
      <c r="B33" s="54">
        <v>906</v>
      </c>
      <c r="C33" s="54" t="s">
        <v>31</v>
      </c>
      <c r="D33" s="54">
        <v>1</v>
      </c>
      <c r="E33" s="54">
        <v>1</v>
      </c>
      <c r="F33" s="54"/>
      <c r="G33" s="54"/>
      <c r="H33" s="54"/>
      <c r="I33" s="54"/>
      <c r="J33" s="55"/>
      <c r="K33" s="54">
        <f t="shared" si="0"/>
        <v>1</v>
      </c>
      <c r="L33" s="54">
        <f t="shared" si="1"/>
        <v>200</v>
      </c>
    </row>
    <row r="34" spans="1:13" s="53" customFormat="1">
      <c r="A34" s="54">
        <v>31</v>
      </c>
      <c r="B34" s="54">
        <v>909</v>
      </c>
      <c r="C34" s="54" t="s">
        <v>51</v>
      </c>
      <c r="D34" s="54">
        <v>1</v>
      </c>
      <c r="E34" s="54">
        <v>1</v>
      </c>
      <c r="F34" s="54"/>
      <c r="G34" s="54"/>
      <c r="H34" s="54"/>
      <c r="I34" s="54"/>
      <c r="J34" s="55"/>
      <c r="K34" s="54">
        <f t="shared" si="0"/>
        <v>1</v>
      </c>
      <c r="L34" s="54">
        <v>0</v>
      </c>
      <c r="M34" s="53" t="s">
        <v>90</v>
      </c>
    </row>
    <row r="35" spans="1:13" s="53" customFormat="1">
      <c r="A35" s="54">
        <v>32</v>
      </c>
      <c r="B35" s="54">
        <v>1005</v>
      </c>
      <c r="C35" s="54" t="s">
        <v>35</v>
      </c>
      <c r="D35" s="54">
        <v>1</v>
      </c>
      <c r="E35" s="54">
        <v>2</v>
      </c>
      <c r="F35" s="54"/>
      <c r="G35" s="54"/>
      <c r="H35" s="54"/>
      <c r="I35" s="54"/>
      <c r="J35" s="55"/>
      <c r="K35" s="54">
        <f t="shared" si="0"/>
        <v>2</v>
      </c>
      <c r="L35" s="54">
        <f t="shared" si="1"/>
        <v>400</v>
      </c>
    </row>
    <row r="36" spans="1:13" s="53" customFormat="1">
      <c r="A36" s="54">
        <v>33</v>
      </c>
      <c r="B36" s="54">
        <v>1105</v>
      </c>
      <c r="C36" s="54" t="s">
        <v>48</v>
      </c>
      <c r="D36" s="54">
        <v>1</v>
      </c>
      <c r="E36" s="54">
        <v>1</v>
      </c>
      <c r="F36" s="54"/>
      <c r="G36" s="54"/>
      <c r="H36" s="54"/>
      <c r="I36" s="54"/>
      <c r="J36" s="55"/>
      <c r="K36" s="54">
        <f t="shared" si="0"/>
        <v>1</v>
      </c>
      <c r="L36" s="54">
        <v>0</v>
      </c>
      <c r="M36" s="53" t="s">
        <v>91</v>
      </c>
    </row>
    <row r="37" spans="1:13" s="53" customFormat="1">
      <c r="A37" s="54">
        <v>34</v>
      </c>
      <c r="B37" s="54">
        <v>1109</v>
      </c>
      <c r="C37" s="54" t="s">
        <v>62</v>
      </c>
      <c r="D37" s="54">
        <v>1</v>
      </c>
      <c r="E37" s="54">
        <v>1</v>
      </c>
      <c r="F37" s="54"/>
      <c r="G37" s="54"/>
      <c r="H37" s="54"/>
      <c r="I37" s="54"/>
      <c r="J37" s="55"/>
      <c r="K37" s="54">
        <f t="shared" si="0"/>
        <v>1</v>
      </c>
      <c r="L37" s="54">
        <f t="shared" si="1"/>
        <v>200</v>
      </c>
    </row>
    <row r="38" spans="1:13" s="53" customFormat="1">
      <c r="A38" s="54">
        <v>35</v>
      </c>
      <c r="B38" s="54">
        <v>1202</v>
      </c>
      <c r="C38" s="54" t="s">
        <v>29</v>
      </c>
      <c r="D38" s="54">
        <v>1</v>
      </c>
      <c r="E38" s="54">
        <v>1</v>
      </c>
      <c r="F38" s="54">
        <v>1</v>
      </c>
      <c r="G38" s="54"/>
      <c r="H38" s="54">
        <v>2</v>
      </c>
      <c r="I38" s="54"/>
      <c r="J38" s="55"/>
      <c r="K38" s="54">
        <f t="shared" si="0"/>
        <v>4</v>
      </c>
      <c r="L38" s="54">
        <f t="shared" si="1"/>
        <v>900</v>
      </c>
      <c r="M38" s="53" t="s">
        <v>29</v>
      </c>
    </row>
    <row r="39" spans="1:13" s="53" customFormat="1">
      <c r="A39" s="54">
        <v>36</v>
      </c>
      <c r="B39" s="54">
        <v>1205</v>
      </c>
      <c r="C39" s="54" t="s">
        <v>43</v>
      </c>
      <c r="D39" s="54">
        <v>1</v>
      </c>
      <c r="E39" s="54">
        <v>2</v>
      </c>
      <c r="F39" s="54">
        <v>1</v>
      </c>
      <c r="G39" s="54"/>
      <c r="H39" s="54"/>
      <c r="I39" s="54"/>
      <c r="J39" s="55"/>
      <c r="K39" s="54">
        <f t="shared" si="0"/>
        <v>3</v>
      </c>
      <c r="L39" s="54">
        <f t="shared" si="1"/>
        <v>500</v>
      </c>
    </row>
    <row r="40" spans="1:13" s="53" customFormat="1">
      <c r="A40" s="54">
        <v>37</v>
      </c>
      <c r="B40" s="54">
        <v>1207</v>
      </c>
      <c r="C40" s="54" t="s">
        <v>70</v>
      </c>
      <c r="D40" s="54">
        <v>1</v>
      </c>
      <c r="E40" s="54">
        <v>1</v>
      </c>
      <c r="F40" s="54"/>
      <c r="G40" s="54"/>
      <c r="H40" s="54"/>
      <c r="I40" s="54"/>
      <c r="J40" s="55"/>
      <c r="K40" s="54">
        <f t="shared" si="0"/>
        <v>1</v>
      </c>
      <c r="L40" s="54">
        <v>0</v>
      </c>
      <c r="M40" s="53" t="s">
        <v>92</v>
      </c>
    </row>
    <row r="41" spans="1:13" s="53" customFormat="1">
      <c r="A41" s="54">
        <v>38</v>
      </c>
      <c r="B41" s="54">
        <v>1303</v>
      </c>
      <c r="C41" s="54" t="s">
        <v>56</v>
      </c>
      <c r="D41" s="54">
        <v>1</v>
      </c>
      <c r="E41" s="54">
        <v>2</v>
      </c>
      <c r="F41" s="54"/>
      <c r="G41" s="54"/>
      <c r="H41" s="54"/>
      <c r="I41" s="54"/>
      <c r="J41" s="55"/>
      <c r="K41" s="54">
        <f t="shared" si="0"/>
        <v>2</v>
      </c>
      <c r="L41" s="54">
        <f t="shared" si="1"/>
        <v>400</v>
      </c>
    </row>
    <row r="42" spans="1:13" s="53" customFormat="1">
      <c r="A42" s="54">
        <v>39</v>
      </c>
      <c r="B42" s="52"/>
      <c r="C42" s="52"/>
      <c r="D42" s="52"/>
      <c r="E42" s="52"/>
      <c r="F42" s="52"/>
      <c r="G42" s="52"/>
      <c r="H42" s="50"/>
      <c r="I42" s="50"/>
      <c r="J42" s="39"/>
      <c r="K42" s="52">
        <f t="shared" si="0"/>
        <v>0</v>
      </c>
      <c r="L42" s="52">
        <f t="shared" si="1"/>
        <v>0</v>
      </c>
    </row>
    <row r="43" spans="1:13">
      <c r="D43" s="23">
        <f t="shared" ref="D43:L43" si="2">SUM(D4:D42)</f>
        <v>38</v>
      </c>
      <c r="E43" s="23">
        <f t="shared" si="2"/>
        <v>55</v>
      </c>
      <c r="F43" s="23">
        <f t="shared" si="2"/>
        <v>11</v>
      </c>
      <c r="G43" s="23">
        <f t="shared" si="2"/>
        <v>6</v>
      </c>
      <c r="H43" s="23">
        <f t="shared" si="2"/>
        <v>8</v>
      </c>
      <c r="I43" s="23">
        <f t="shared" si="2"/>
        <v>0</v>
      </c>
      <c r="J43" s="23">
        <f t="shared" si="2"/>
        <v>0</v>
      </c>
      <c r="K43" s="23">
        <f t="shared" si="2"/>
        <v>80</v>
      </c>
      <c r="L43" s="23">
        <f t="shared" si="2"/>
        <v>13500</v>
      </c>
    </row>
    <row r="44" spans="1:13">
      <c r="G44" s="23">
        <f>SUM(E43:G43)</f>
        <v>72</v>
      </c>
      <c r="J44" s="23">
        <f>SUM(H43:J43)</f>
        <v>8</v>
      </c>
    </row>
    <row r="45" spans="1:13" ht="24">
      <c r="E45" s="45" t="s">
        <v>6</v>
      </c>
      <c r="F45" s="45" t="s">
        <v>7</v>
      </c>
      <c r="G45" s="45" t="s">
        <v>93</v>
      </c>
      <c r="H45" s="46" t="s">
        <v>6</v>
      </c>
      <c r="I45" s="46" t="s">
        <v>7</v>
      </c>
      <c r="J45" s="46" t="s">
        <v>93</v>
      </c>
      <c r="K45" s="23" t="s">
        <v>9</v>
      </c>
      <c r="L45" s="23" t="s">
        <v>27</v>
      </c>
    </row>
    <row r="47" spans="1:13">
      <c r="E47" s="6">
        <v>5000</v>
      </c>
      <c r="F47" s="6">
        <v>1</v>
      </c>
      <c r="G47" s="6">
        <v>5000</v>
      </c>
    </row>
    <row r="48" spans="1:13">
      <c r="E48" s="6">
        <v>1000</v>
      </c>
      <c r="F48" s="6">
        <v>3</v>
      </c>
      <c r="G48" s="6">
        <f>E48*F48</f>
        <v>3000</v>
      </c>
      <c r="J48" s="6" t="s">
        <v>72</v>
      </c>
      <c r="K48" s="6" t="s">
        <v>74</v>
      </c>
      <c r="L48" s="6" t="s">
        <v>73</v>
      </c>
    </row>
    <row r="49" spans="5:12">
      <c r="E49" s="6">
        <v>500</v>
      </c>
      <c r="F49" s="6">
        <v>0</v>
      </c>
      <c r="G49" s="6">
        <f t="shared" ref="G49:G50" si="3">E49*F49</f>
        <v>0</v>
      </c>
    </row>
    <row r="50" spans="5:12">
      <c r="E50" s="6">
        <v>100</v>
      </c>
      <c r="F50" s="6">
        <v>49</v>
      </c>
      <c r="G50" s="6">
        <f t="shared" si="3"/>
        <v>4900</v>
      </c>
      <c r="J50" s="6" t="s">
        <v>75</v>
      </c>
      <c r="L50" s="6">
        <v>2100</v>
      </c>
    </row>
    <row r="51" spans="5:12">
      <c r="G51" s="23">
        <f>SUM(G47:G50)</f>
        <v>12900</v>
      </c>
    </row>
  </sheetData>
  <phoneticPr fontId="3"/>
  <pageMargins left="0.75" right="0.75" top="1" bottom="1" header="0.51200000000000001" footer="0.51200000000000001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2018年いも煮会（居住者用）</vt:lpstr>
      <vt:lpstr>2018年いも煮会（お客様用）</vt:lpstr>
      <vt:lpstr>バームハイツ西葛西2018年いも煮会（参加者）</vt:lpstr>
      <vt:lpstr>バームハイツ西葛西2016年いも煮会（参加者）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2018-10-22T21:54:06Z</dcterms:modified>
</cp:coreProperties>
</file>