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28035" windowHeight="1369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H19" i="1" l="1"/>
  <c r="G19" i="1"/>
  <c r="E19" i="1"/>
  <c r="F19" i="1" s="1"/>
  <c r="D19" i="1"/>
  <c r="H18" i="1"/>
  <c r="G18" i="1"/>
  <c r="E18" i="1"/>
  <c r="D18" i="1"/>
  <c r="I17" i="1"/>
  <c r="I16" i="1"/>
  <c r="I15" i="1"/>
  <c r="I14" i="1"/>
  <c r="I13" i="1"/>
  <c r="I12" i="1"/>
  <c r="F17" i="1"/>
  <c r="F16" i="1"/>
  <c r="F15" i="1"/>
  <c r="F14" i="1"/>
  <c r="F13" i="1"/>
  <c r="F12" i="1"/>
  <c r="I19" i="1" l="1"/>
  <c r="F18" i="1"/>
  <c r="I18" i="1"/>
  <c r="F11" i="1"/>
  <c r="I11" i="1"/>
  <c r="I10" i="1"/>
  <c r="I9" i="1"/>
  <c r="I8" i="1"/>
  <c r="I7" i="1"/>
  <c r="I6" i="1"/>
  <c r="I5" i="1"/>
  <c r="H11" i="1"/>
  <c r="G11" i="1"/>
  <c r="E11" i="1"/>
  <c r="D11" i="1"/>
  <c r="F10" i="1"/>
  <c r="F9" i="1"/>
  <c r="F8" i="1"/>
  <c r="F7" i="1"/>
  <c r="F6" i="1"/>
  <c r="F5" i="1"/>
</calcChain>
</file>

<file path=xl/sharedStrings.xml><?xml version="1.0" encoding="utf-8"?>
<sst xmlns="http://schemas.openxmlformats.org/spreadsheetml/2006/main" count="40" uniqueCount="31">
  <si>
    <t>4月度</t>
    <rPh sb="1" eb="2">
      <t>ガツ</t>
    </rPh>
    <rPh sb="2" eb="3">
      <t>ド</t>
    </rPh>
    <phoneticPr fontId="2"/>
  </si>
  <si>
    <t>4回</t>
    <rPh sb="1" eb="2">
      <t>カイ</t>
    </rPh>
    <phoneticPr fontId="2"/>
  </si>
  <si>
    <t>5月度</t>
    <rPh sb="1" eb="2">
      <t>ガツ</t>
    </rPh>
    <rPh sb="2" eb="3">
      <t>ド</t>
    </rPh>
    <phoneticPr fontId="2"/>
  </si>
  <si>
    <t>6月度</t>
    <rPh sb="1" eb="2">
      <t>ガツ</t>
    </rPh>
    <rPh sb="2" eb="3">
      <t>ド</t>
    </rPh>
    <phoneticPr fontId="2"/>
  </si>
  <si>
    <t>7月度</t>
    <rPh sb="1" eb="3">
      <t>ガツド</t>
    </rPh>
    <phoneticPr fontId="2"/>
  </si>
  <si>
    <t>8月度</t>
    <rPh sb="1" eb="2">
      <t>ガツ</t>
    </rPh>
    <rPh sb="2" eb="3">
      <t>ド</t>
    </rPh>
    <phoneticPr fontId="2"/>
  </si>
  <si>
    <t>9月度</t>
    <rPh sb="1" eb="2">
      <t>ガツ</t>
    </rPh>
    <rPh sb="2" eb="3">
      <t>ド</t>
    </rPh>
    <phoneticPr fontId="2"/>
  </si>
  <si>
    <t>5回</t>
    <rPh sb="1" eb="2">
      <t>カイ</t>
    </rPh>
    <phoneticPr fontId="2"/>
  </si>
  <si>
    <t>アルミ缶</t>
    <rPh sb="3" eb="4">
      <t>カン</t>
    </rPh>
    <phoneticPr fontId="2"/>
  </si>
  <si>
    <t>箱数</t>
    <rPh sb="0" eb="2">
      <t>ハコスウ</t>
    </rPh>
    <phoneticPr fontId="2"/>
  </si>
  <si>
    <t>計量値（Kg）</t>
    <rPh sb="0" eb="2">
      <t>ケイリョウ</t>
    </rPh>
    <rPh sb="2" eb="3">
      <t>チ</t>
    </rPh>
    <phoneticPr fontId="2"/>
  </si>
  <si>
    <t>ペットボトル</t>
    <phoneticPr fontId="2"/>
  </si>
  <si>
    <t>袋数</t>
    <rPh sb="0" eb="1">
      <t>フクロ</t>
    </rPh>
    <rPh sb="1" eb="2">
      <t>スウ</t>
    </rPh>
    <phoneticPr fontId="2"/>
  </si>
  <si>
    <t>回収月</t>
    <rPh sb="0" eb="2">
      <t>カイシュウ</t>
    </rPh>
    <rPh sb="2" eb="3">
      <t>ツキ</t>
    </rPh>
    <phoneticPr fontId="2"/>
  </si>
  <si>
    <t>回収回数</t>
    <rPh sb="0" eb="2">
      <t>カイシュウ</t>
    </rPh>
    <rPh sb="2" eb="4">
      <t>カイスウ</t>
    </rPh>
    <phoneticPr fontId="2"/>
  </si>
  <si>
    <t>箱数・袋数は管理人報告</t>
    <rPh sb="0" eb="2">
      <t>ハコスウ</t>
    </rPh>
    <rPh sb="3" eb="4">
      <t>フクロ</t>
    </rPh>
    <rPh sb="4" eb="5">
      <t>スウ</t>
    </rPh>
    <rPh sb="6" eb="9">
      <t>カンリニン</t>
    </rPh>
    <rPh sb="9" eb="11">
      <t>ホウコク</t>
    </rPh>
    <phoneticPr fontId="2"/>
  </si>
  <si>
    <t>計量値は渡辺商店より</t>
    <rPh sb="0" eb="2">
      <t>ケイリョウ</t>
    </rPh>
    <rPh sb="2" eb="3">
      <t>チ</t>
    </rPh>
    <rPh sb="4" eb="6">
      <t>ワタナベ</t>
    </rPh>
    <rPh sb="6" eb="8">
      <t>ショウテン</t>
    </rPh>
    <phoneticPr fontId="2"/>
  </si>
  <si>
    <t>計量値/箱数</t>
    <rPh sb="0" eb="2">
      <t>ケイリョウ</t>
    </rPh>
    <rPh sb="2" eb="3">
      <t>チ</t>
    </rPh>
    <rPh sb="4" eb="6">
      <t>ハコスウ</t>
    </rPh>
    <phoneticPr fontId="2"/>
  </si>
  <si>
    <t>計量値/袋数</t>
    <rPh sb="0" eb="2">
      <t>ケイリョウ</t>
    </rPh>
    <rPh sb="2" eb="3">
      <t>チ</t>
    </rPh>
    <rPh sb="4" eb="5">
      <t>フクロ</t>
    </rPh>
    <rPh sb="5" eb="6">
      <t>スウ</t>
    </rPh>
    <phoneticPr fontId="2"/>
  </si>
  <si>
    <t>10月度</t>
    <rPh sb="2" eb="3">
      <t>ガツ</t>
    </rPh>
    <rPh sb="3" eb="4">
      <t>ド</t>
    </rPh>
    <phoneticPr fontId="2"/>
  </si>
  <si>
    <t>11月度</t>
    <rPh sb="2" eb="3">
      <t>ガツ</t>
    </rPh>
    <rPh sb="3" eb="4">
      <t>ド</t>
    </rPh>
    <phoneticPr fontId="2"/>
  </si>
  <si>
    <t>12月度</t>
    <rPh sb="2" eb="3">
      <t>ガツ</t>
    </rPh>
    <rPh sb="3" eb="4">
      <t>ド</t>
    </rPh>
    <phoneticPr fontId="2"/>
  </si>
  <si>
    <t>1月度</t>
    <rPh sb="1" eb="2">
      <t>ガツ</t>
    </rPh>
    <rPh sb="2" eb="3">
      <t>ド</t>
    </rPh>
    <phoneticPr fontId="2"/>
  </si>
  <si>
    <t>2月度</t>
    <rPh sb="1" eb="2">
      <t>ガツ</t>
    </rPh>
    <rPh sb="2" eb="3">
      <t>ド</t>
    </rPh>
    <phoneticPr fontId="2"/>
  </si>
  <si>
    <t>3月度</t>
    <rPh sb="1" eb="2">
      <t>ガツ</t>
    </rPh>
    <rPh sb="2" eb="3">
      <t>ド</t>
    </rPh>
    <phoneticPr fontId="2"/>
  </si>
  <si>
    <t>上期合計</t>
    <rPh sb="0" eb="2">
      <t>カミキ</t>
    </rPh>
    <rPh sb="2" eb="4">
      <t>ゴウケイ</t>
    </rPh>
    <phoneticPr fontId="2"/>
  </si>
  <si>
    <t>下期合計</t>
    <rPh sb="0" eb="2">
      <t>シモキ</t>
    </rPh>
    <rPh sb="2" eb="4">
      <t>ゴウケイ</t>
    </rPh>
    <phoneticPr fontId="2"/>
  </si>
  <si>
    <t>年度合計</t>
    <rPh sb="0" eb="2">
      <t>ネンド</t>
    </rPh>
    <rPh sb="2" eb="4">
      <t>ゴウケイ</t>
    </rPh>
    <phoneticPr fontId="2"/>
  </si>
  <si>
    <t>4回</t>
    <rPh sb="1" eb="2">
      <t>カイ</t>
    </rPh>
    <phoneticPr fontId="2"/>
  </si>
  <si>
    <t>5回</t>
    <rPh sb="1" eb="2">
      <t>カイ</t>
    </rPh>
    <phoneticPr fontId="2"/>
  </si>
  <si>
    <t>集団回収　アルミ缶・ペットボトル回収実績（平成28年度:平成28年4月～平成29年3月）</t>
    <rPh sb="0" eb="2">
      <t>シュウダン</t>
    </rPh>
    <rPh sb="2" eb="4">
      <t>カイシュウ</t>
    </rPh>
    <rPh sb="8" eb="9">
      <t>カン</t>
    </rPh>
    <rPh sb="16" eb="18">
      <t>カイシュウ</t>
    </rPh>
    <rPh sb="18" eb="20">
      <t>ジッセキ</t>
    </rPh>
    <rPh sb="21" eb="23">
      <t>ヘイセイ</t>
    </rPh>
    <rPh sb="25" eb="27">
      <t>ネンド</t>
    </rPh>
    <rPh sb="28" eb="30">
      <t>ヘイセイ</t>
    </rPh>
    <rPh sb="32" eb="33">
      <t>ネン</t>
    </rPh>
    <rPh sb="34" eb="35">
      <t>ガツ</t>
    </rPh>
    <rPh sb="36" eb="38">
      <t>ヘイセイ</t>
    </rPh>
    <rPh sb="40" eb="41">
      <t>ネン</t>
    </rPh>
    <rPh sb="42" eb="43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</si>
</sst>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_ "/>
    <numFmt numFmtId="177" formatCode="0.00_ "/>
    <numFmt numFmtId="179" formatCode="#,##0_);[Red]\(#,##0\)"/>
  </numFmts>
  <fonts count="3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メイリオ"/>
      <family val="3"/>
      <charset val="128"/>
    </font>
    <font>
      <sz val="6"/>
      <name val="ＭＳ Ｐゴシック"/>
      <family val="2"/>
      <charset val="128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CCCC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179" fontId="1" fillId="0" borderId="1" xfId="0" applyNumberFormat="1" applyFont="1" applyBorder="1">
      <alignment vertical="center"/>
    </xf>
    <xf numFmtId="0" fontId="1" fillId="5" borderId="3" xfId="0" applyFont="1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1" fillId="6" borderId="8" xfId="0" applyFont="1" applyFill="1" applyBorder="1">
      <alignment vertical="center"/>
    </xf>
    <xf numFmtId="177" fontId="1" fillId="3" borderId="9" xfId="0" applyNumberFormat="1" applyFont="1" applyFill="1" applyBorder="1">
      <alignment vertical="center"/>
    </xf>
    <xf numFmtId="177" fontId="1" fillId="0" borderId="9" xfId="0" applyNumberFormat="1" applyFont="1" applyBorder="1">
      <alignment vertical="center"/>
    </xf>
    <xf numFmtId="177" fontId="1" fillId="4" borderId="9" xfId="0" applyNumberFormat="1" applyFont="1" applyFill="1" applyBorder="1">
      <alignment vertical="center"/>
    </xf>
    <xf numFmtId="0" fontId="1" fillId="7" borderId="8" xfId="0" applyFont="1" applyFill="1" applyBorder="1">
      <alignment vertical="center"/>
    </xf>
    <xf numFmtId="179" fontId="1" fillId="0" borderId="12" xfId="0" applyNumberFormat="1" applyFont="1" applyBorder="1">
      <alignment vertical="center"/>
    </xf>
    <xf numFmtId="0" fontId="0" fillId="5" borderId="14" xfId="0" applyFill="1" applyBorder="1" applyAlignment="1">
      <alignment horizontal="center" vertical="center"/>
    </xf>
    <xf numFmtId="0" fontId="1" fillId="5" borderId="12" xfId="0" applyFon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/>
    </xf>
    <xf numFmtId="0" fontId="1" fillId="6" borderId="3" xfId="0" applyFont="1" applyFill="1" applyBorder="1">
      <alignment vertical="center"/>
    </xf>
    <xf numFmtId="179" fontId="1" fillId="0" borderId="4" xfId="0" applyNumberFormat="1" applyFont="1" applyBorder="1">
      <alignment vertical="center"/>
    </xf>
    <xf numFmtId="177" fontId="1" fillId="3" borderId="15" xfId="0" applyNumberFormat="1" applyFont="1" applyFill="1" applyBorder="1">
      <alignment vertical="center"/>
    </xf>
    <xf numFmtId="0" fontId="1" fillId="6" borderId="10" xfId="0" applyFont="1" applyFill="1" applyBorder="1" applyAlignment="1">
      <alignment horizontal="center" vertical="center"/>
    </xf>
    <xf numFmtId="177" fontId="1" fillId="2" borderId="13" xfId="0" applyNumberFormat="1" applyFont="1" applyFill="1" applyBorder="1">
      <alignment vertical="center"/>
    </xf>
    <xf numFmtId="0" fontId="1" fillId="8" borderId="16" xfId="0" applyFont="1" applyFill="1" applyBorder="1" applyAlignment="1">
      <alignment horizontal="center" vertical="center"/>
    </xf>
    <xf numFmtId="179" fontId="1" fillId="0" borderId="18" xfId="0" applyNumberFormat="1" applyFont="1" applyBorder="1">
      <alignment vertical="center"/>
    </xf>
    <xf numFmtId="177" fontId="1" fillId="0" borderId="19" xfId="0" applyNumberFormat="1" applyFont="1" applyBorder="1">
      <alignment vertical="center"/>
    </xf>
    <xf numFmtId="0" fontId="1" fillId="7" borderId="3" xfId="0" applyFont="1" applyFill="1" applyBorder="1">
      <alignment vertical="center"/>
    </xf>
    <xf numFmtId="177" fontId="1" fillId="0" borderId="15" xfId="0" applyNumberFormat="1" applyFont="1" applyBorder="1">
      <alignment vertical="center"/>
    </xf>
    <xf numFmtId="0" fontId="1" fillId="7" borderId="10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176" fontId="1" fillId="0" borderId="6" xfId="0" applyNumberFormat="1" applyFont="1" applyBorder="1">
      <alignment vertical="center"/>
    </xf>
    <xf numFmtId="176" fontId="1" fillId="0" borderId="2" xfId="0" applyNumberFormat="1" applyFont="1" applyBorder="1">
      <alignment vertical="center"/>
    </xf>
    <xf numFmtId="176" fontId="1" fillId="0" borderId="11" xfId="0" applyNumberFormat="1" applyFont="1" applyBorder="1">
      <alignment vertical="center"/>
    </xf>
    <xf numFmtId="176" fontId="1" fillId="0" borderId="17" xfId="0" applyNumberFormat="1" applyFont="1" applyBorder="1">
      <alignment vertical="center"/>
    </xf>
    <xf numFmtId="0" fontId="1" fillId="5" borderId="15" xfId="0" applyFont="1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1" fillId="6" borderId="15" xfId="0" applyFont="1" applyFill="1" applyBorder="1">
      <alignment vertical="center"/>
    </xf>
    <xf numFmtId="0" fontId="1" fillId="6" borderId="9" xfId="0" applyFont="1" applyFill="1" applyBorder="1">
      <alignment vertical="center"/>
    </xf>
    <xf numFmtId="0" fontId="0" fillId="6" borderId="20" xfId="0" applyFill="1" applyBorder="1" applyAlignment="1">
      <alignment horizontal="center" vertical="center"/>
    </xf>
    <xf numFmtId="0" fontId="1" fillId="7" borderId="15" xfId="0" applyFont="1" applyFill="1" applyBorder="1">
      <alignment vertical="center"/>
    </xf>
    <xf numFmtId="0" fontId="1" fillId="7" borderId="9" xfId="0" applyFont="1" applyFill="1" applyBorder="1">
      <alignment vertical="center"/>
    </xf>
    <xf numFmtId="0" fontId="0" fillId="7" borderId="20" xfId="0" applyFill="1" applyBorder="1" applyAlignment="1">
      <alignment horizontal="center" vertical="center"/>
    </xf>
    <xf numFmtId="0" fontId="0" fillId="8" borderId="21" xfId="0" applyFill="1" applyBorder="1" applyAlignment="1">
      <alignment horizontal="center" vertical="center"/>
    </xf>
    <xf numFmtId="0" fontId="1" fillId="5" borderId="22" xfId="0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center" vertical="center"/>
    </xf>
    <xf numFmtId="176" fontId="1" fillId="0" borderId="3" xfId="0" applyNumberFormat="1" applyFont="1" applyBorder="1">
      <alignment vertical="center"/>
    </xf>
    <xf numFmtId="176" fontId="1" fillId="0" borderId="8" xfId="0" applyNumberFormat="1" applyFont="1" applyBorder="1">
      <alignment vertical="center"/>
    </xf>
    <xf numFmtId="176" fontId="1" fillId="0" borderId="14" xfId="0" applyNumberFormat="1" applyFont="1" applyBorder="1">
      <alignment vertical="center"/>
    </xf>
    <xf numFmtId="176" fontId="1" fillId="0" borderId="23" xfId="0" applyNumberFormat="1" applyFont="1" applyBorder="1">
      <alignment vertical="center"/>
    </xf>
    <xf numFmtId="177" fontId="1" fillId="4" borderId="15" xfId="0" applyNumberFormat="1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CCFF"/>
      <color rgb="FFCCFFFF"/>
      <color rgb="FFFFFF99"/>
      <color rgb="FFCCCC00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21"/>
  <sheetViews>
    <sheetView showGridLines="0" showRowColHeaders="0" tabSelected="1" workbookViewId="0">
      <selection activeCell="J32" sqref="J32"/>
    </sheetView>
  </sheetViews>
  <sheetFormatPr defaultRowHeight="18.75" x14ac:dyDescent="0.15"/>
  <cols>
    <col min="1" max="1" width="3.125" style="1" customWidth="1"/>
    <col min="2" max="2" width="7.375" style="1" bestFit="1" customWidth="1"/>
    <col min="3" max="3" width="9.25" style="1" bestFit="1" customWidth="1"/>
    <col min="4" max="4" width="7.5" style="1" bestFit="1" customWidth="1"/>
    <col min="5" max="5" width="13.875" style="1" bestFit="1" customWidth="1"/>
    <col min="6" max="6" width="12.125" style="1" bestFit="1" customWidth="1"/>
    <col min="7" max="7" width="7.5" style="1" bestFit="1" customWidth="1"/>
    <col min="8" max="8" width="13.875" style="1" bestFit="1" customWidth="1"/>
    <col min="9" max="9" width="12.125" style="1" bestFit="1" customWidth="1"/>
    <col min="10" max="16384" width="9" style="1"/>
  </cols>
  <sheetData>
    <row r="2" spans="2:9" ht="19.5" thickBot="1" x14ac:dyDescent="0.2">
      <c r="B2" s="1" t="s">
        <v>30</v>
      </c>
    </row>
    <row r="3" spans="2:9" x14ac:dyDescent="0.15">
      <c r="B3" s="3" t="s">
        <v>13</v>
      </c>
      <c r="C3" s="32" t="s">
        <v>14</v>
      </c>
      <c r="D3" s="41" t="s">
        <v>8</v>
      </c>
      <c r="E3" s="4"/>
      <c r="F3" s="5"/>
      <c r="G3" s="26" t="s">
        <v>11</v>
      </c>
      <c r="H3" s="4"/>
      <c r="I3" s="5"/>
    </row>
    <row r="4" spans="2:9" ht="19.5" thickBot="1" x14ac:dyDescent="0.2">
      <c r="B4" s="12"/>
      <c r="C4" s="33"/>
      <c r="D4" s="42" t="s">
        <v>9</v>
      </c>
      <c r="E4" s="13" t="s">
        <v>10</v>
      </c>
      <c r="F4" s="14" t="s">
        <v>17</v>
      </c>
      <c r="G4" s="27" t="s">
        <v>12</v>
      </c>
      <c r="H4" s="13" t="s">
        <v>10</v>
      </c>
      <c r="I4" s="14" t="s">
        <v>18</v>
      </c>
    </row>
    <row r="5" spans="2:9" x14ac:dyDescent="0.15">
      <c r="B5" s="15" t="s">
        <v>0</v>
      </c>
      <c r="C5" s="34" t="s">
        <v>1</v>
      </c>
      <c r="D5" s="43">
        <v>49</v>
      </c>
      <c r="E5" s="16">
        <v>80</v>
      </c>
      <c r="F5" s="24">
        <f>E5/D5</f>
        <v>1.6326530612244898</v>
      </c>
      <c r="G5" s="28">
        <v>21</v>
      </c>
      <c r="H5" s="16">
        <v>40</v>
      </c>
      <c r="I5" s="17">
        <f>H5/G5</f>
        <v>1.9047619047619047</v>
      </c>
    </row>
    <row r="6" spans="2:9" x14ac:dyDescent="0.15">
      <c r="B6" s="6" t="s">
        <v>2</v>
      </c>
      <c r="C6" s="35" t="s">
        <v>1</v>
      </c>
      <c r="D6" s="44">
        <v>49</v>
      </c>
      <c r="E6" s="2">
        <v>80</v>
      </c>
      <c r="F6" s="8">
        <f t="shared" ref="F6:F19" si="0">E6/D6</f>
        <v>1.6326530612244898</v>
      </c>
      <c r="G6" s="29">
        <v>25</v>
      </c>
      <c r="H6" s="2">
        <v>40</v>
      </c>
      <c r="I6" s="8">
        <f t="shared" ref="I6:I19" si="1">H6/G6</f>
        <v>1.6</v>
      </c>
    </row>
    <row r="7" spans="2:9" x14ac:dyDescent="0.15">
      <c r="B7" s="6" t="s">
        <v>3</v>
      </c>
      <c r="C7" s="35" t="s">
        <v>7</v>
      </c>
      <c r="D7" s="44">
        <v>63</v>
      </c>
      <c r="E7" s="2">
        <v>100</v>
      </c>
      <c r="F7" s="8">
        <f t="shared" si="0"/>
        <v>1.5873015873015872</v>
      </c>
      <c r="G7" s="29">
        <v>32.5</v>
      </c>
      <c r="H7" s="2">
        <v>50</v>
      </c>
      <c r="I7" s="8">
        <f t="shared" si="1"/>
        <v>1.5384615384615385</v>
      </c>
    </row>
    <row r="8" spans="2:9" x14ac:dyDescent="0.15">
      <c r="B8" s="6" t="s">
        <v>4</v>
      </c>
      <c r="C8" s="35" t="s">
        <v>1</v>
      </c>
      <c r="D8" s="44">
        <v>50.5</v>
      </c>
      <c r="E8" s="2">
        <v>80</v>
      </c>
      <c r="F8" s="9">
        <f t="shared" si="0"/>
        <v>1.5841584158415842</v>
      </c>
      <c r="G8" s="29">
        <v>30</v>
      </c>
      <c r="H8" s="2">
        <v>40</v>
      </c>
      <c r="I8" s="8">
        <f t="shared" si="1"/>
        <v>1.3333333333333333</v>
      </c>
    </row>
    <row r="9" spans="2:9" x14ac:dyDescent="0.15">
      <c r="B9" s="6" t="s">
        <v>5</v>
      </c>
      <c r="C9" s="35" t="s">
        <v>7</v>
      </c>
      <c r="D9" s="44">
        <v>66</v>
      </c>
      <c r="E9" s="2">
        <v>110</v>
      </c>
      <c r="F9" s="7">
        <f t="shared" si="0"/>
        <v>1.6666666666666667</v>
      </c>
      <c r="G9" s="29">
        <v>39</v>
      </c>
      <c r="H9" s="2">
        <v>50</v>
      </c>
      <c r="I9" s="9">
        <f t="shared" si="1"/>
        <v>1.2820512820512822</v>
      </c>
    </row>
    <row r="10" spans="2:9" x14ac:dyDescent="0.15">
      <c r="B10" s="6" t="s">
        <v>6</v>
      </c>
      <c r="C10" s="35" t="s">
        <v>1</v>
      </c>
      <c r="D10" s="44">
        <v>49.5</v>
      </c>
      <c r="E10" s="2">
        <v>80</v>
      </c>
      <c r="F10" s="8">
        <f t="shared" si="0"/>
        <v>1.6161616161616161</v>
      </c>
      <c r="G10" s="29">
        <v>28.5</v>
      </c>
      <c r="H10" s="2">
        <v>40</v>
      </c>
      <c r="I10" s="8">
        <f t="shared" si="1"/>
        <v>1.4035087719298245</v>
      </c>
    </row>
    <row r="11" spans="2:9" ht="19.5" thickBot="1" x14ac:dyDescent="0.2">
      <c r="B11" s="18" t="s">
        <v>25</v>
      </c>
      <c r="C11" s="36"/>
      <c r="D11" s="45">
        <f>SUM(D5:D10)</f>
        <v>327</v>
      </c>
      <c r="E11" s="11">
        <f>SUM(E5:E10)</f>
        <v>530</v>
      </c>
      <c r="F11" s="19">
        <f t="shared" si="0"/>
        <v>1.620795107033639</v>
      </c>
      <c r="G11" s="30">
        <f>SUM(G5:G10)</f>
        <v>176</v>
      </c>
      <c r="H11" s="11">
        <f>SUM(H5:H10)</f>
        <v>260</v>
      </c>
      <c r="I11" s="19">
        <f t="shared" si="1"/>
        <v>1.4772727272727273</v>
      </c>
    </row>
    <row r="12" spans="2:9" x14ac:dyDescent="0.15">
      <c r="B12" s="23" t="s">
        <v>19</v>
      </c>
      <c r="C12" s="37" t="s">
        <v>28</v>
      </c>
      <c r="D12" s="43">
        <v>47.5</v>
      </c>
      <c r="E12" s="16">
        <v>80</v>
      </c>
      <c r="F12" s="24">
        <f t="shared" si="0"/>
        <v>1.6842105263157894</v>
      </c>
      <c r="G12" s="28">
        <v>26</v>
      </c>
      <c r="H12" s="16">
        <v>40</v>
      </c>
      <c r="I12" s="47">
        <f t="shared" si="1"/>
        <v>1.5384615384615385</v>
      </c>
    </row>
    <row r="13" spans="2:9" x14ac:dyDescent="0.15">
      <c r="B13" s="10" t="s">
        <v>20</v>
      </c>
      <c r="C13" s="38" t="s">
        <v>29</v>
      </c>
      <c r="D13" s="44">
        <v>58</v>
      </c>
      <c r="E13" s="2">
        <v>100</v>
      </c>
      <c r="F13" s="8">
        <f t="shared" si="0"/>
        <v>1.7241379310344827</v>
      </c>
      <c r="G13" s="29">
        <v>28</v>
      </c>
      <c r="H13" s="2">
        <v>50</v>
      </c>
      <c r="I13" s="8">
        <f t="shared" si="1"/>
        <v>1.7857142857142858</v>
      </c>
    </row>
    <row r="14" spans="2:9" x14ac:dyDescent="0.15">
      <c r="B14" s="10" t="s">
        <v>21</v>
      </c>
      <c r="C14" s="38" t="s">
        <v>28</v>
      </c>
      <c r="D14" s="44">
        <v>46.5</v>
      </c>
      <c r="E14" s="2">
        <v>90</v>
      </c>
      <c r="F14" s="7">
        <f t="shared" si="0"/>
        <v>1.935483870967742</v>
      </c>
      <c r="G14" s="29">
        <v>22</v>
      </c>
      <c r="H14" s="2">
        <v>50</v>
      </c>
      <c r="I14" s="7">
        <f t="shared" si="1"/>
        <v>2.2727272727272729</v>
      </c>
    </row>
    <row r="15" spans="2:9" x14ac:dyDescent="0.15">
      <c r="B15" s="10" t="s">
        <v>22</v>
      </c>
      <c r="C15" s="38" t="s">
        <v>28</v>
      </c>
      <c r="D15" s="44">
        <v>48</v>
      </c>
      <c r="E15" s="2">
        <v>80</v>
      </c>
      <c r="F15" s="9">
        <f t="shared" si="0"/>
        <v>1.6666666666666667</v>
      </c>
      <c r="G15" s="29">
        <v>20.5</v>
      </c>
      <c r="H15" s="2">
        <v>40</v>
      </c>
      <c r="I15" s="8">
        <f t="shared" si="1"/>
        <v>1.9512195121951219</v>
      </c>
    </row>
    <row r="16" spans="2:9" x14ac:dyDescent="0.15">
      <c r="B16" s="10" t="s">
        <v>23</v>
      </c>
      <c r="C16" s="38" t="s">
        <v>28</v>
      </c>
      <c r="D16" s="44">
        <v>43</v>
      </c>
      <c r="E16" s="2">
        <v>80</v>
      </c>
      <c r="F16" s="8">
        <f t="shared" si="0"/>
        <v>1.8604651162790697</v>
      </c>
      <c r="G16" s="29">
        <v>22.5</v>
      </c>
      <c r="H16" s="2">
        <v>40</v>
      </c>
      <c r="I16" s="8">
        <f t="shared" si="1"/>
        <v>1.7777777777777777</v>
      </c>
    </row>
    <row r="17" spans="2:9" x14ac:dyDescent="0.15">
      <c r="B17" s="10" t="s">
        <v>24</v>
      </c>
      <c r="C17" s="38" t="s">
        <v>29</v>
      </c>
      <c r="D17" s="44">
        <v>56.5</v>
      </c>
      <c r="E17" s="2">
        <v>100</v>
      </c>
      <c r="F17" s="8">
        <f t="shared" si="0"/>
        <v>1.7699115044247788</v>
      </c>
      <c r="G17" s="29">
        <v>26</v>
      </c>
      <c r="H17" s="2">
        <v>50</v>
      </c>
      <c r="I17" s="8">
        <f t="shared" si="1"/>
        <v>1.9230769230769231</v>
      </c>
    </row>
    <row r="18" spans="2:9" ht="19.5" thickBot="1" x14ac:dyDescent="0.2">
      <c r="B18" s="25" t="s">
        <v>26</v>
      </c>
      <c r="C18" s="39"/>
      <c r="D18" s="45">
        <f>SUM(D12:D17)</f>
        <v>299.5</v>
      </c>
      <c r="E18" s="11">
        <f>SUM(E12:E17)</f>
        <v>530</v>
      </c>
      <c r="F18" s="19">
        <f t="shared" si="0"/>
        <v>1.7696160267111853</v>
      </c>
      <c r="G18" s="30">
        <f>SUM(G12:G17)</f>
        <v>145</v>
      </c>
      <c r="H18" s="11">
        <f>SUM(H12:H17)</f>
        <v>270</v>
      </c>
      <c r="I18" s="19">
        <f t="shared" si="1"/>
        <v>1.8620689655172413</v>
      </c>
    </row>
    <row r="19" spans="2:9" ht="19.5" thickBot="1" x14ac:dyDescent="0.2">
      <c r="B19" s="20" t="s">
        <v>27</v>
      </c>
      <c r="C19" s="40"/>
      <c r="D19" s="46">
        <f>D11+D18</f>
        <v>626.5</v>
      </c>
      <c r="E19" s="21">
        <f>E11+E18</f>
        <v>1060</v>
      </c>
      <c r="F19" s="22">
        <f t="shared" si="0"/>
        <v>1.6919393455706304</v>
      </c>
      <c r="G19" s="31">
        <f>G11+G18</f>
        <v>321</v>
      </c>
      <c r="H19" s="21">
        <f>H11+H18</f>
        <v>530</v>
      </c>
      <c r="I19" s="22">
        <f t="shared" si="1"/>
        <v>1.6510903426791277</v>
      </c>
    </row>
    <row r="20" spans="2:9" x14ac:dyDescent="0.15">
      <c r="D20" s="1" t="s">
        <v>15</v>
      </c>
    </row>
    <row r="21" spans="2:9" x14ac:dyDescent="0.15">
      <c r="D21" s="1" t="s">
        <v>16</v>
      </c>
    </row>
  </sheetData>
  <mergeCells count="7">
    <mergeCell ref="B18:C18"/>
    <mergeCell ref="B19:C19"/>
    <mergeCell ref="B3:B4"/>
    <mergeCell ref="C3:C4"/>
    <mergeCell ref="D3:F3"/>
    <mergeCell ref="B11:C11"/>
    <mergeCell ref="G3:I3"/>
  </mergeCells>
  <phoneticPr fontId="2"/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関根 弘二</dc:creator>
  <cp:lastModifiedBy>関根 弘二</cp:lastModifiedBy>
  <dcterms:created xsi:type="dcterms:W3CDTF">2016-11-06T00:59:35Z</dcterms:created>
  <dcterms:modified xsi:type="dcterms:W3CDTF">2017-05-05T23:39:02Z</dcterms:modified>
</cp:coreProperties>
</file>